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muto.natsumi\Downloads\"/>
    </mc:Choice>
  </mc:AlternateContent>
  <xr:revisionPtr revIDLastSave="15" documentId="13_ncr:1_{1B9B42DB-260C-43D8-8B0B-567812AB84D4}" xr6:coauthVersionLast="47" xr6:coauthVersionMax="47" xr10:uidLastSave="{E049C2CC-B291-4075-890A-8ABC1B153E84}"/>
  <bookViews>
    <workbookView xWindow="-28920" yWindow="-120" windowWidth="29040" windowHeight="17520" tabRatio="698" firstSheet="1" activeTab="1" xr2:uid="{00000000-000D-0000-FFFF-FFFF00000000}"/>
  </bookViews>
  <sheets>
    <sheet name="リスト名（非表示）" sheetId="5" state="hidden" r:id="rId1"/>
    <sheet name="製造本数報告書(2020.6以前のリリース用）" sheetId="11" r:id="rId2"/>
    <sheet name="【DL版対応】  本数報告書(2020.6以前のリリース用）" sheetId="10" r:id="rId3"/>
    <sheet name="■記入例■" sheetId="8" r:id="rId4"/>
  </sheets>
  <definedNames>
    <definedName name="_xlnm._FilterDatabase" localSheetId="0" hidden="1">'リスト名（非表示）'!$A$1:$D$16</definedName>
    <definedName name="_xlnm.Print_Area" localSheetId="2">'【DL版対応】  本数報告書(2020.6以前のリリース用）'!$A$1:$M$44</definedName>
    <definedName name="_xlnm.Print_Area" localSheetId="3">■記入例■!$A$1:$M$45</definedName>
    <definedName name="_xlnm.Print_Area" localSheetId="1">'製造本数報告書(2020.6以前のリリース用）'!$A$1:$L$45</definedName>
    <definedName name="プラットフォーム">'リスト名（非表示）'!$A$2:$A$17</definedName>
    <definedName name="区分">'リスト名（非表示）'!$B$2:$B$3</definedName>
    <definedName name="締め月">'リスト名（非表示）'!$D$2:$D$5</definedName>
    <definedName name="年">'リスト名（非表示）'!#REF!</definedName>
    <definedName name="販売地域">'リスト名（非表示）'!$C$2:$C$4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0" l="1"/>
  <c r="K39" i="10" s="1"/>
  <c r="M39" i="10" s="1"/>
  <c r="L41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H12" i="11"/>
  <c r="J12" i="11" s="1"/>
  <c r="L12" i="11" s="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H13" i="11"/>
  <c r="J13" i="11"/>
  <c r="L13" i="11" s="1"/>
  <c r="H14" i="11"/>
  <c r="J14" i="11" s="1"/>
  <c r="L14" i="11" s="1"/>
  <c r="H15" i="11"/>
  <c r="J15" i="11" s="1"/>
  <c r="L15" i="11" s="1"/>
  <c r="H16" i="11"/>
  <c r="J16" i="11" s="1"/>
  <c r="L16" i="11" s="1"/>
  <c r="H17" i="11"/>
  <c r="J17" i="11" s="1"/>
  <c r="L17" i="11" s="1"/>
  <c r="H18" i="11"/>
  <c r="J18" i="11" s="1"/>
  <c r="L18" i="11" s="1"/>
  <c r="H19" i="11"/>
  <c r="J19" i="11"/>
  <c r="L19" i="11" s="1"/>
  <c r="H20" i="11"/>
  <c r="J20" i="11"/>
  <c r="L20" i="11"/>
  <c r="H21" i="11"/>
  <c r="J21" i="11"/>
  <c r="L21" i="11" s="1"/>
  <c r="H22" i="11"/>
  <c r="J22" i="11" s="1"/>
  <c r="L22" i="11" s="1"/>
  <c r="H23" i="11"/>
  <c r="J23" i="11"/>
  <c r="L23" i="11" s="1"/>
  <c r="H24" i="11"/>
  <c r="J24" i="11" s="1"/>
  <c r="L24" i="11" s="1"/>
  <c r="H25" i="11"/>
  <c r="J25" i="11" s="1"/>
  <c r="L25" i="11" s="1"/>
  <c r="H26" i="11"/>
  <c r="J26" i="11" s="1"/>
  <c r="L26" i="11" s="1"/>
  <c r="H27" i="11"/>
  <c r="J27" i="11"/>
  <c r="L27" i="11" s="1"/>
  <c r="H28" i="11"/>
  <c r="J28" i="11"/>
  <c r="L28" i="11"/>
  <c r="H29" i="11"/>
  <c r="J29" i="11"/>
  <c r="L29" i="11" s="1"/>
  <c r="H30" i="11"/>
  <c r="J30" i="11" s="1"/>
  <c r="L30" i="11" s="1"/>
  <c r="H31" i="11"/>
  <c r="J31" i="11"/>
  <c r="L31" i="11" s="1"/>
  <c r="H32" i="11"/>
  <c r="J32" i="11" s="1"/>
  <c r="L32" i="11" s="1"/>
  <c r="H33" i="11"/>
  <c r="J33" i="11" s="1"/>
  <c r="L33" i="11" s="1"/>
  <c r="H34" i="11"/>
  <c r="J34" i="11" s="1"/>
  <c r="L34" i="11" s="1"/>
  <c r="H35" i="11"/>
  <c r="J35" i="11"/>
  <c r="L35" i="11" s="1"/>
  <c r="H36" i="11"/>
  <c r="J36" i="11"/>
  <c r="L36" i="11"/>
  <c r="H37" i="11"/>
  <c r="J37" i="11"/>
  <c r="L37" i="11" s="1"/>
  <c r="H38" i="11"/>
  <c r="J38" i="11" s="1"/>
  <c r="L38" i="11" s="1"/>
  <c r="H39" i="11"/>
  <c r="J39" i="11"/>
  <c r="L39" i="11" s="1"/>
  <c r="H40" i="11"/>
  <c r="J40" i="11" s="1"/>
  <c r="L40" i="11" s="1"/>
  <c r="H41" i="11"/>
  <c r="J41" i="11" s="1"/>
  <c r="L41" i="11" s="1"/>
  <c r="H42" i="11"/>
  <c r="J42" i="11" s="1"/>
  <c r="L42" i="11" s="1"/>
  <c r="K12" i="11"/>
  <c r="L1" i="11"/>
  <c r="M1" i="10"/>
  <c r="H12" i="10"/>
  <c r="K12" i="10" s="1"/>
  <c r="M12" i="10" s="1"/>
  <c r="L12" i="10"/>
  <c r="H13" i="10"/>
  <c r="K13" i="10" s="1"/>
  <c r="M13" i="10" s="1"/>
  <c r="L13" i="10"/>
  <c r="H14" i="10"/>
  <c r="K14" i="10" s="1"/>
  <c r="M14" i="10" s="1"/>
  <c r="L14" i="10"/>
  <c r="H15" i="10"/>
  <c r="K15" i="10" s="1"/>
  <c r="M15" i="10" s="1"/>
  <c r="L15" i="10"/>
  <c r="H16" i="10"/>
  <c r="K16" i="10" s="1"/>
  <c r="M16" i="10" s="1"/>
  <c r="H17" i="10"/>
  <c r="K17" i="10"/>
  <c r="M17" i="10" s="1"/>
  <c r="H18" i="10"/>
  <c r="K18" i="10" s="1"/>
  <c r="M18" i="10" s="1"/>
  <c r="H19" i="10"/>
  <c r="K19" i="10"/>
  <c r="M19" i="10" s="1"/>
  <c r="H20" i="10"/>
  <c r="K20" i="10" s="1"/>
  <c r="M20" i="10" s="1"/>
  <c r="H21" i="10"/>
  <c r="K21" i="10"/>
  <c r="M21" i="10" s="1"/>
  <c r="H22" i="10"/>
  <c r="K22" i="10" s="1"/>
  <c r="M22" i="10" s="1"/>
  <c r="H23" i="10"/>
  <c r="K23" i="10"/>
  <c r="M23" i="10" s="1"/>
  <c r="H24" i="10"/>
  <c r="K24" i="10" s="1"/>
  <c r="M24" i="10" s="1"/>
  <c r="H25" i="10"/>
  <c r="K25" i="10"/>
  <c r="M25" i="10" s="1"/>
  <c r="H26" i="10"/>
  <c r="K26" i="10" s="1"/>
  <c r="M26" i="10" s="1"/>
  <c r="H27" i="10"/>
  <c r="K27" i="10"/>
  <c r="M27" i="10" s="1"/>
  <c r="H28" i="10"/>
  <c r="K28" i="10" s="1"/>
  <c r="M28" i="10" s="1"/>
  <c r="H29" i="10"/>
  <c r="K29" i="10"/>
  <c r="M29" i="10" s="1"/>
  <c r="H30" i="10"/>
  <c r="K30" i="10" s="1"/>
  <c r="M30" i="10" s="1"/>
  <c r="H31" i="10"/>
  <c r="K31" i="10"/>
  <c r="M31" i="10" s="1"/>
  <c r="H32" i="10"/>
  <c r="K32" i="10" s="1"/>
  <c r="M32" i="10" s="1"/>
  <c r="H33" i="10"/>
  <c r="K33" i="10"/>
  <c r="M33" i="10" s="1"/>
  <c r="H34" i="10"/>
  <c r="K34" i="10" s="1"/>
  <c r="M34" i="10" s="1"/>
  <c r="H35" i="10"/>
  <c r="K35" i="10"/>
  <c r="M35" i="10" s="1"/>
  <c r="H36" i="10"/>
  <c r="K36" i="10" s="1"/>
  <c r="M36" i="10" s="1"/>
  <c r="H37" i="10"/>
  <c r="K37" i="10"/>
  <c r="M37" i="10" s="1"/>
  <c r="H38" i="10"/>
  <c r="K38" i="10" s="1"/>
  <c r="M38" i="10" s="1"/>
  <c r="H40" i="10"/>
  <c r="K40" i="10"/>
  <c r="M40" i="10" s="1"/>
  <c r="H41" i="10"/>
  <c r="K41" i="10" s="1"/>
  <c r="M41" i="10" s="1"/>
  <c r="H12" i="8"/>
  <c r="K12" i="8" s="1"/>
  <c r="M12" i="8" s="1"/>
  <c r="H13" i="8"/>
  <c r="K13" i="8" s="1"/>
  <c r="M13" i="8" s="1"/>
  <c r="L17" i="8"/>
  <c r="L12" i="8"/>
  <c r="L13" i="8"/>
  <c r="L14" i="8"/>
  <c r="L15" i="8"/>
  <c r="L16" i="8"/>
  <c r="M1" i="8"/>
  <c r="H14" i="8"/>
  <c r="K14" i="8" s="1"/>
  <c r="M14" i="8" s="1"/>
  <c r="H15" i="8"/>
  <c r="K15" i="8" s="1"/>
  <c r="M15" i="8" s="1"/>
  <c r="H16" i="8"/>
  <c r="K16" i="8"/>
  <c r="M16" i="8" s="1"/>
  <c r="H17" i="8"/>
  <c r="K17" i="8" s="1"/>
  <c r="M17" i="8" s="1"/>
  <c r="H18" i="8"/>
  <c r="K18" i="8" s="1"/>
  <c r="M18" i="8" s="1"/>
  <c r="L18" i="8"/>
  <c r="H19" i="8"/>
  <c r="K19" i="8"/>
  <c r="M19" i="8" s="1"/>
  <c r="L19" i="8"/>
  <c r="H20" i="8"/>
  <c r="K20" i="8"/>
  <c r="M20" i="8" s="1"/>
  <c r="L20" i="8"/>
  <c r="H21" i="8"/>
  <c r="K21" i="8"/>
  <c r="M21" i="8" s="1"/>
  <c r="L21" i="8"/>
  <c r="H22" i="8"/>
  <c r="K22" i="8" s="1"/>
  <c r="M22" i="8" s="1"/>
  <c r="L22" i="8"/>
  <c r="H23" i="8"/>
  <c r="K23" i="8"/>
  <c r="M23" i="8" s="1"/>
  <c r="L23" i="8"/>
  <c r="H24" i="8"/>
  <c r="K24" i="8" s="1"/>
  <c r="M24" i="8" s="1"/>
  <c r="L24" i="8"/>
  <c r="H25" i="8"/>
  <c r="K25" i="8"/>
  <c r="M25" i="8" s="1"/>
  <c r="L25" i="8"/>
  <c r="H26" i="8"/>
  <c r="K26" i="8" s="1"/>
  <c r="M26" i="8" s="1"/>
  <c r="L26" i="8"/>
  <c r="H27" i="8"/>
  <c r="K27" i="8"/>
  <c r="M27" i="8" s="1"/>
  <c r="L27" i="8"/>
  <c r="H28" i="8"/>
  <c r="K28" i="8"/>
  <c r="M28" i="8" s="1"/>
  <c r="L28" i="8"/>
  <c r="H29" i="8"/>
  <c r="K29" i="8"/>
  <c r="M29" i="8" s="1"/>
  <c r="L29" i="8"/>
  <c r="H30" i="8"/>
  <c r="K30" i="8" s="1"/>
  <c r="M30" i="8" s="1"/>
  <c r="L30" i="8"/>
  <c r="H31" i="8"/>
  <c r="K31" i="8"/>
  <c r="M31" i="8" s="1"/>
  <c r="L31" i="8"/>
  <c r="H32" i="8"/>
  <c r="K32" i="8" s="1"/>
  <c r="M32" i="8" s="1"/>
  <c r="L32" i="8"/>
  <c r="H33" i="8"/>
  <c r="K33" i="8"/>
  <c r="M33" i="8" s="1"/>
  <c r="L33" i="8"/>
  <c r="H34" i="8"/>
  <c r="K34" i="8" s="1"/>
  <c r="M34" i="8" s="1"/>
  <c r="L34" i="8"/>
  <c r="H35" i="8"/>
  <c r="K35" i="8" s="1"/>
  <c r="M35" i="8" s="1"/>
  <c r="L35" i="8"/>
  <c r="H36" i="8"/>
  <c r="K36" i="8"/>
  <c r="M36" i="8" s="1"/>
  <c r="L36" i="8"/>
  <c r="H37" i="8"/>
  <c r="K37" i="8" s="1"/>
  <c r="M37" i="8" s="1"/>
  <c r="L37" i="8"/>
  <c r="H38" i="8"/>
  <c r="K38" i="8"/>
  <c r="M38" i="8" s="1"/>
  <c r="L38" i="8"/>
  <c r="H39" i="8"/>
  <c r="K39" i="8"/>
  <c r="M39" i="8" s="1"/>
  <c r="L39" i="8"/>
  <c r="H40" i="8"/>
  <c r="K40" i="8"/>
  <c r="M40" i="8" s="1"/>
  <c r="L40" i="8"/>
  <c r="H41" i="8"/>
  <c r="K41" i="8" s="1"/>
  <c r="M41" i="8" s="1"/>
  <c r="L41" i="8"/>
  <c r="H42" i="8"/>
  <c r="K42" i="8"/>
  <c r="M42" i="8" s="1"/>
  <c r="L42" i="8"/>
  <c r="L43" i="11" l="1"/>
  <c r="L44" i="11" s="1"/>
  <c r="L45" i="11" s="1"/>
  <c r="M42" i="10"/>
  <c r="M43" i="10" s="1"/>
  <c r="M44" i="10" s="1"/>
  <c r="M43" i="8"/>
  <c r="M44" i="8" l="1"/>
  <c r="M45" i="8" s="1"/>
</calcChain>
</file>

<file path=xl/sharedStrings.xml><?xml version="1.0" encoding="utf-8"?>
<sst xmlns="http://schemas.openxmlformats.org/spreadsheetml/2006/main" count="140" uniqueCount="63">
  <si>
    <t>プラットフォーム</t>
    <phoneticPr fontId="2"/>
  </si>
  <si>
    <t>区分</t>
    <rPh sb="0" eb="2">
      <t>クブン</t>
    </rPh>
    <phoneticPr fontId="2"/>
  </si>
  <si>
    <t>販売地域</t>
    <rPh sb="0" eb="2">
      <t>ハンバイ</t>
    </rPh>
    <rPh sb="2" eb="4">
      <t>チイキ</t>
    </rPh>
    <phoneticPr fontId="2"/>
  </si>
  <si>
    <t>締め月</t>
    <rPh sb="0" eb="1">
      <t>シ</t>
    </rPh>
    <rPh sb="2" eb="3">
      <t>ヅキ</t>
    </rPh>
    <phoneticPr fontId="2"/>
  </si>
  <si>
    <t>PS4</t>
    <phoneticPr fontId="2"/>
  </si>
  <si>
    <t>通常</t>
    <rPh sb="0" eb="2">
      <t>ツウジョウ</t>
    </rPh>
    <phoneticPr fontId="2"/>
  </si>
  <si>
    <t>日本</t>
    <rPh sb="0" eb="2">
      <t>ニホン</t>
    </rPh>
    <phoneticPr fontId="2"/>
  </si>
  <si>
    <t>1～3月</t>
    <rPh sb="3" eb="4">
      <t>ガツ</t>
    </rPh>
    <phoneticPr fontId="2"/>
  </si>
  <si>
    <t>XboxOne</t>
    <phoneticPr fontId="2"/>
  </si>
  <si>
    <t>廉価</t>
    <rPh sb="0" eb="2">
      <t>レンカ</t>
    </rPh>
    <phoneticPr fontId="2"/>
  </si>
  <si>
    <t>北米</t>
    <rPh sb="0" eb="2">
      <t>ホクベイ</t>
    </rPh>
    <phoneticPr fontId="2"/>
  </si>
  <si>
    <t>4～6月</t>
    <rPh sb="3" eb="4">
      <t>ガツ</t>
    </rPh>
    <phoneticPr fontId="2"/>
  </si>
  <si>
    <t>Switch</t>
    <phoneticPr fontId="2"/>
  </si>
  <si>
    <t>その他</t>
    <rPh sb="2" eb="3">
      <t>タ</t>
    </rPh>
    <phoneticPr fontId="2"/>
  </si>
  <si>
    <t>7～9月</t>
    <rPh sb="3" eb="4">
      <t>ガツ</t>
    </rPh>
    <phoneticPr fontId="2"/>
  </si>
  <si>
    <t>PS3</t>
    <phoneticPr fontId="2"/>
  </si>
  <si>
    <t>10～12月</t>
    <rPh sb="5" eb="6">
      <t>ガツ</t>
    </rPh>
    <phoneticPr fontId="2"/>
  </si>
  <si>
    <t>Xbox360</t>
    <phoneticPr fontId="2"/>
  </si>
  <si>
    <t>Wii U</t>
    <phoneticPr fontId="2"/>
  </si>
  <si>
    <t>PSP</t>
    <phoneticPr fontId="2"/>
  </si>
  <si>
    <t>PS Vita</t>
    <phoneticPr fontId="2"/>
  </si>
  <si>
    <t>3DS</t>
    <phoneticPr fontId="2"/>
  </si>
  <si>
    <t>iOS</t>
    <phoneticPr fontId="2"/>
  </si>
  <si>
    <t>Android</t>
    <phoneticPr fontId="2"/>
  </si>
  <si>
    <t>Wii</t>
    <phoneticPr fontId="2"/>
  </si>
  <si>
    <t>DS</t>
    <phoneticPr fontId="2"/>
  </si>
  <si>
    <t>PS2</t>
    <phoneticPr fontId="2"/>
  </si>
  <si>
    <t>PC</t>
    <phoneticPr fontId="2"/>
  </si>
  <si>
    <t>製造本数報告書</t>
  </si>
  <si>
    <t>報告期間：</t>
    <rPh sb="0" eb="2">
      <t>ホウコク</t>
    </rPh>
    <rPh sb="2" eb="4">
      <t>キカン</t>
    </rPh>
    <phoneticPr fontId="2"/>
  </si>
  <si>
    <t>報告者印</t>
    <rPh sb="0" eb="3">
      <t>ホウコクシャ</t>
    </rPh>
    <rPh sb="3" eb="4">
      <t>イン</t>
    </rPh>
    <phoneticPr fontId="2"/>
  </si>
  <si>
    <t>株式会社CRI・ミドルウェア</t>
    <rPh sb="0" eb="14">
      <t>カブｃ</t>
    </rPh>
    <phoneticPr fontId="2"/>
  </si>
  <si>
    <t>貴　社：</t>
    <rPh sb="0" eb="1">
      <t>キ</t>
    </rPh>
    <rPh sb="2" eb="3">
      <t>シャ</t>
    </rPh>
    <phoneticPr fontId="2"/>
  </si>
  <si>
    <t>東京都渋谷区桜丘町20番1号　渋谷インフォスタワー11階</t>
    <rPh sb="0" eb="3">
      <t>トウキョウト</t>
    </rPh>
    <rPh sb="3" eb="5">
      <t>シブヤ</t>
    </rPh>
    <rPh sb="5" eb="6">
      <t>ク</t>
    </rPh>
    <rPh sb="6" eb="9">
      <t>サクラガオカチョウ</t>
    </rPh>
    <rPh sb="11" eb="12">
      <t>バン</t>
    </rPh>
    <rPh sb="13" eb="14">
      <t>ゴウ</t>
    </rPh>
    <rPh sb="15" eb="17">
      <t>シブヤ</t>
    </rPh>
    <rPh sb="27" eb="28">
      <t>カイ</t>
    </rPh>
    <phoneticPr fontId="2"/>
  </si>
  <si>
    <t>部　署：</t>
    <rPh sb="0" eb="1">
      <t>ブ</t>
    </rPh>
    <rPh sb="2" eb="3">
      <t>ショ</t>
    </rPh>
    <phoneticPr fontId="2"/>
  </si>
  <si>
    <t>担当：第一営業部 宛</t>
    <rPh sb="0" eb="2">
      <t>タントウ</t>
    </rPh>
    <rPh sb="3" eb="5">
      <t>ダイイチ</t>
    </rPh>
    <rPh sb="5" eb="7">
      <t>エイギョウ</t>
    </rPh>
    <rPh sb="7" eb="8">
      <t>ブ</t>
    </rPh>
    <rPh sb="9" eb="10">
      <t>アテ</t>
    </rPh>
    <phoneticPr fontId="2"/>
  </si>
  <si>
    <t>ご担当：</t>
    <rPh sb="1" eb="3">
      <t>タントウ</t>
    </rPh>
    <phoneticPr fontId="2"/>
  </si>
  <si>
    <t>電　話：</t>
    <rPh sb="0" eb="1">
      <t>デン</t>
    </rPh>
    <rPh sb="2" eb="3">
      <t>ハナシ</t>
    </rPh>
    <phoneticPr fontId="2"/>
  </si>
  <si>
    <t>タイトル名</t>
    <rPh sb="4" eb="5">
      <t>メイ</t>
    </rPh>
    <phoneticPr fontId="2"/>
  </si>
  <si>
    <t>単価</t>
    <rPh sb="0" eb="2">
      <t>タンカ</t>
    </rPh>
    <phoneticPr fontId="2"/>
  </si>
  <si>
    <t>　　　　製造本数</t>
    <rPh sb="4" eb="6">
      <t>セイゾウ</t>
    </rPh>
    <rPh sb="6" eb="8">
      <t>ホンスウ</t>
    </rPh>
    <phoneticPr fontId="2"/>
  </si>
  <si>
    <t>(本)</t>
    <rPh sb="1" eb="2">
      <t>ホン</t>
    </rPh>
    <phoneticPr fontId="2"/>
  </si>
  <si>
    <t>使用許諾料（円）</t>
    <rPh sb="0" eb="2">
      <t>シヨウ</t>
    </rPh>
    <rPh sb="2" eb="4">
      <t>キョダク</t>
    </rPh>
    <rPh sb="4" eb="5">
      <t>リョウ</t>
    </rPh>
    <rPh sb="6" eb="7">
      <t>エン</t>
    </rPh>
    <phoneticPr fontId="2"/>
  </si>
  <si>
    <t>MG</t>
  </si>
  <si>
    <r>
      <t>前回累計</t>
    </r>
    <r>
      <rPr>
        <sz val="11"/>
        <rFont val="ＭＳ Ｐゴシック"/>
        <family val="3"/>
        <charset val="128"/>
      </rPr>
      <t xml:space="preserve">
</t>
    </r>
    <r>
      <rPr>
        <sz val="6"/>
        <color indexed="10"/>
        <rFont val="ＭＳ Ｐゴシック"/>
        <family val="3"/>
        <charset val="128"/>
      </rPr>
      <t>（廉価版は通常版の合計含む）</t>
    </r>
    <rPh sb="0" eb="2">
      <t>ゼンカイ</t>
    </rPh>
    <rPh sb="2" eb="4">
      <t>ルイケイ</t>
    </rPh>
    <rPh sb="6" eb="9">
      <t>レンカバン</t>
    </rPh>
    <rPh sb="10" eb="12">
      <t>ツウジョウ</t>
    </rPh>
    <rPh sb="12" eb="13">
      <t>バン</t>
    </rPh>
    <rPh sb="14" eb="16">
      <t>ゴウケイ</t>
    </rPh>
    <rPh sb="16" eb="17">
      <t>フク</t>
    </rPh>
    <phoneticPr fontId="2"/>
  </si>
  <si>
    <t>MG残</t>
    <rPh sb="2" eb="3">
      <t>ノコ</t>
    </rPh>
    <phoneticPr fontId="2"/>
  </si>
  <si>
    <t>製造数</t>
    <rPh sb="0" eb="2">
      <t>セイゾウ</t>
    </rPh>
    <rPh sb="2" eb="3">
      <t>カズ</t>
    </rPh>
    <phoneticPr fontId="2"/>
  </si>
  <si>
    <t>支払い対象</t>
    <rPh sb="0" eb="2">
      <t>シハラ</t>
    </rPh>
    <rPh sb="3" eb="5">
      <t>タイショウ</t>
    </rPh>
    <phoneticPr fontId="2"/>
  </si>
  <si>
    <r>
      <t>今回累計</t>
    </r>
    <r>
      <rPr>
        <sz val="11"/>
        <rFont val="ＭＳ Ｐゴシック"/>
        <family val="3"/>
        <charset val="128"/>
      </rPr>
      <t xml:space="preserve">
</t>
    </r>
    <r>
      <rPr>
        <sz val="6"/>
        <color indexed="10"/>
        <rFont val="ＭＳ Ｐゴシック"/>
        <family val="3"/>
        <charset val="128"/>
      </rPr>
      <t>（前回累計＋製造数＋ＤＬ数）</t>
    </r>
    <rPh sb="0" eb="2">
      <t>コンカイ</t>
    </rPh>
    <rPh sb="2" eb="4">
      <t>ルイケイ</t>
    </rPh>
    <rPh sb="6" eb="8">
      <t>ゼンカイ</t>
    </rPh>
    <rPh sb="8" eb="10">
      <t>ルイケイ</t>
    </rPh>
    <rPh sb="11" eb="13">
      <t>セイゾウ</t>
    </rPh>
    <rPh sb="13" eb="14">
      <t>カズ</t>
    </rPh>
    <rPh sb="17" eb="18">
      <t>カズ</t>
    </rPh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</si>
  <si>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</si>
  <si>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</si>
  <si>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</si>
  <si>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ＤＬ数</t>
    <rPh sb="2" eb="3">
      <t>スウ</t>
    </rPh>
    <phoneticPr fontId="2"/>
  </si>
  <si>
    <t>2012年</t>
    <rPh sb="4" eb="5">
      <t>ネン</t>
    </rPh>
    <phoneticPr fontId="2"/>
  </si>
  <si>
    <t>担当：第一営業部 宛</t>
    <rPh sb="0" eb="2">
      <t>タントウ</t>
    </rPh>
    <rPh sb="3" eb="5">
      <t>ダイイチ</t>
    </rPh>
    <rPh sb="5" eb="8">
      <t>エイギョウブ</t>
    </rPh>
    <rPh sb="9" eb="10">
      <t>アテ</t>
    </rPh>
    <phoneticPr fontId="2"/>
  </si>
  <si>
    <t>PS3</t>
  </si>
  <si>
    <t>クリーとムーの大冒険</t>
    <phoneticPr fontId="2"/>
  </si>
  <si>
    <t>クリーとムーの大冒険2</t>
    <phoneticPr fontId="2"/>
  </si>
  <si>
    <t>X360</t>
  </si>
  <si>
    <t>PSP</t>
  </si>
  <si>
    <t>クリーとムーの大冒険 ポータブル</t>
    <phoneticPr fontId="2"/>
  </si>
  <si>
    <t>CRI &amp; MW the wonderful adventure</t>
    <phoneticPr fontId="2"/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</si>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</sst>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b/>
      <u/>
      <sz val="16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31" fontId="6" fillId="2" borderId="0" xfId="0" applyNumberFormat="1" applyFont="1" applyFill="1" applyAlignment="1"/>
    <xf numFmtId="0" fontId="5" fillId="2" borderId="0" xfId="0" applyFont="1" applyFill="1">
      <alignment vertical="center"/>
    </xf>
    <xf numFmtId="0" fontId="7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2" borderId="0" xfId="0" applyFont="1" applyFill="1">
      <alignment vertical="center"/>
    </xf>
    <xf numFmtId="0" fontId="0" fillId="2" borderId="3" xfId="0" applyFill="1" applyBorder="1" applyAlignment="1">
      <alignment horizontal="right" vertical="center" shrinkToFit="1"/>
    </xf>
    <xf numFmtId="0" fontId="3" fillId="2" borderId="0" xfId="0" applyFont="1" applyFill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38" fontId="1" fillId="2" borderId="6" xfId="1" applyFill="1" applyBorder="1" applyProtection="1">
      <alignment vertical="center"/>
      <protection hidden="1"/>
    </xf>
    <xf numFmtId="38" fontId="1" fillId="2" borderId="7" xfId="1" applyFill="1" applyBorder="1" applyProtection="1">
      <alignment vertical="center"/>
      <protection hidden="1"/>
    </xf>
    <xf numFmtId="38" fontId="1" fillId="2" borderId="5" xfId="1" applyFill="1" applyBorder="1" applyProtection="1">
      <alignment vertical="center"/>
      <protection hidden="1"/>
    </xf>
    <xf numFmtId="38" fontId="1" fillId="2" borderId="8" xfId="1" applyFill="1" applyBorder="1" applyProtection="1">
      <alignment vertical="center"/>
      <protection hidden="1"/>
    </xf>
    <xf numFmtId="38" fontId="1" fillId="2" borderId="9" xfId="1" applyFill="1" applyBorder="1" applyProtection="1">
      <alignment vertical="center"/>
      <protection hidden="1"/>
    </xf>
    <xf numFmtId="38" fontId="1" fillId="2" borderId="10" xfId="1" applyFill="1" applyBorder="1" applyProtection="1">
      <alignment vertical="center"/>
      <protection hidden="1"/>
    </xf>
    <xf numFmtId="38" fontId="1" fillId="2" borderId="11" xfId="1" applyFill="1" applyBorder="1" applyProtection="1">
      <alignment vertical="center"/>
      <protection hidden="1"/>
    </xf>
    <xf numFmtId="38" fontId="1" fillId="2" borderId="12" xfId="1" applyFill="1" applyBorder="1" applyProtection="1">
      <alignment vertical="center"/>
      <protection hidden="1"/>
    </xf>
    <xf numFmtId="38" fontId="1" fillId="2" borderId="13" xfId="1" applyFill="1" applyBorder="1" applyProtection="1">
      <alignment vertical="center"/>
      <protection hidden="1"/>
    </xf>
    <xf numFmtId="38" fontId="0" fillId="2" borderId="11" xfId="0" applyNumberFormat="1" applyFill="1" applyBorder="1" applyProtection="1">
      <alignment vertical="center"/>
      <protection hidden="1"/>
    </xf>
    <xf numFmtId="0" fontId="0" fillId="2" borderId="14" xfId="0" applyFill="1" applyBorder="1" applyProtection="1">
      <alignment vertical="center"/>
      <protection hidden="1"/>
    </xf>
    <xf numFmtId="38" fontId="4" fillId="2" borderId="15" xfId="0" applyNumberFormat="1" applyFont="1" applyFill="1" applyBorder="1" applyProtection="1">
      <alignment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Protection="1">
      <alignment vertical="center"/>
      <protection locked="0"/>
    </xf>
    <xf numFmtId="38" fontId="1" fillId="2" borderId="16" xfId="1" applyFill="1" applyBorder="1" applyProtection="1">
      <alignment vertical="center"/>
      <protection locked="0"/>
    </xf>
    <xf numFmtId="38" fontId="1" fillId="2" borderId="17" xfId="1" applyFill="1" applyBorder="1" applyProtection="1">
      <alignment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alignment vertical="center"/>
      <protection locked="0"/>
    </xf>
    <xf numFmtId="38" fontId="1" fillId="2" borderId="18" xfId="1" applyFill="1" applyBorder="1" applyProtection="1">
      <alignment vertical="center"/>
      <protection locked="0"/>
    </xf>
    <xf numFmtId="38" fontId="1" fillId="2" borderId="19" xfId="1" applyFill="1" applyBorder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Protection="1">
      <alignment vertical="center"/>
      <protection locked="0"/>
    </xf>
    <xf numFmtId="38" fontId="1" fillId="2" borderId="4" xfId="1" applyFill="1" applyBorder="1" applyProtection="1">
      <alignment vertical="center"/>
      <protection locked="0"/>
    </xf>
    <xf numFmtId="38" fontId="1" fillId="2" borderId="20" xfId="1" applyFill="1" applyBorder="1" applyProtection="1">
      <alignment vertical="center"/>
      <protection locked="0"/>
    </xf>
    <xf numFmtId="38" fontId="1" fillId="2" borderId="6" xfId="1" applyFill="1" applyBorder="1" applyProtection="1">
      <alignment vertical="center"/>
      <protection locked="0"/>
    </xf>
    <xf numFmtId="38" fontId="1" fillId="2" borderId="7" xfId="1" applyFill="1" applyBorder="1" applyProtection="1">
      <alignment vertical="center"/>
      <protection locked="0"/>
    </xf>
    <xf numFmtId="38" fontId="1" fillId="2" borderId="5" xfId="1" applyFill="1" applyBorder="1" applyProtection="1">
      <alignment vertical="center"/>
      <protection locked="0"/>
    </xf>
    <xf numFmtId="0" fontId="3" fillId="2" borderId="5" xfId="0" applyFont="1" applyFill="1" applyBorder="1" applyAlignment="1">
      <alignment horizontal="center" vertical="center" shrinkToFit="1"/>
    </xf>
    <xf numFmtId="0" fontId="7" fillId="2" borderId="21" xfId="0" applyFont="1" applyFill="1" applyBorder="1">
      <alignment vertical="center"/>
    </xf>
    <xf numFmtId="38" fontId="1" fillId="2" borderId="22" xfId="1" applyFill="1" applyBorder="1" applyProtection="1">
      <alignment vertical="center"/>
      <protection hidden="1"/>
    </xf>
    <xf numFmtId="0" fontId="0" fillId="2" borderId="0" xfId="0" applyFill="1" applyAlignment="1">
      <alignment horizontal="right"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 wrapText="1" shrinkToFit="1"/>
    </xf>
    <xf numFmtId="0" fontId="12" fillId="2" borderId="0" xfId="0" applyFont="1" applyFill="1" applyAlignment="1" applyProtection="1">
      <alignment horizontal="right" vertical="center"/>
      <protection locked="0"/>
    </xf>
    <xf numFmtId="0" fontId="12" fillId="2" borderId="0" xfId="0" applyFont="1" applyFill="1" applyProtection="1">
      <alignment vertical="center"/>
      <protection locked="0"/>
    </xf>
    <xf numFmtId="0" fontId="12" fillId="2" borderId="0" xfId="0" applyFont="1" applyFill="1">
      <alignment vertical="center"/>
    </xf>
    <xf numFmtId="38" fontId="1" fillId="2" borderId="23" xfId="1" applyFill="1" applyBorder="1" applyProtection="1">
      <alignment vertical="center"/>
      <protection hidden="1"/>
    </xf>
    <xf numFmtId="0" fontId="7" fillId="2" borderId="24" xfId="0" applyFont="1" applyFill="1" applyBorder="1">
      <alignment vertical="center"/>
    </xf>
    <xf numFmtId="0" fontId="0" fillId="2" borderId="25" xfId="0" applyFill="1" applyBorder="1">
      <alignment vertical="center"/>
    </xf>
    <xf numFmtId="0" fontId="0" fillId="2" borderId="21" xfId="0" applyFill="1" applyBorder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21" xfId="0" applyFont="1" applyFill="1" applyBorder="1" applyProtection="1">
      <alignment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2" borderId="26" xfId="0" applyFill="1" applyBorder="1" applyProtection="1">
      <alignment vertical="center"/>
      <protection locked="0"/>
    </xf>
    <xf numFmtId="0" fontId="8" fillId="2" borderId="25" xfId="0" applyFont="1" applyFill="1" applyBorder="1" applyProtection="1">
      <alignment vertical="center"/>
      <protection locked="0"/>
    </xf>
    <xf numFmtId="0" fontId="0" fillId="2" borderId="25" xfId="0" applyFill="1" applyBorder="1" applyProtection="1">
      <alignment vertical="center"/>
      <protection locked="0"/>
    </xf>
    <xf numFmtId="0" fontId="0" fillId="2" borderId="27" xfId="0" applyFill="1" applyBorder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0" fillId="2" borderId="28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>
      <alignment horizontal="right" vertical="center"/>
    </xf>
    <xf numFmtId="0" fontId="0" fillId="2" borderId="32" xfId="0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right" vertical="center"/>
    </xf>
    <xf numFmtId="0" fontId="0" fillId="2" borderId="33" xfId="0" applyFill="1" applyBorder="1" applyAlignment="1">
      <alignment horizontal="right" vertical="center"/>
    </xf>
    <xf numFmtId="0" fontId="0" fillId="2" borderId="29" xfId="0" applyFill="1" applyBorder="1" applyAlignment="1">
      <alignment horizontal="right" vertical="center"/>
    </xf>
    <xf numFmtId="0" fontId="0" fillId="2" borderId="30" xfId="0" applyFill="1" applyBorder="1" applyAlignment="1">
      <alignment horizontal="right" vertical="center"/>
    </xf>
    <xf numFmtId="0" fontId="0" fillId="2" borderId="23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0" fontId="0" fillId="2" borderId="3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wrapText="1" shrinkToFit="1"/>
    </xf>
    <xf numFmtId="0" fontId="0" fillId="2" borderId="31" xfId="0" applyFill="1" applyBorder="1" applyAlignment="1">
      <alignment horizontal="center" vertical="center" wrapText="1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2" borderId="25" xfId="0" applyFont="1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  <protection locked="0"/>
    </xf>
    <xf numFmtId="0" fontId="8" fillId="2" borderId="21" xfId="0" applyFont="1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9"/>
        </patternFill>
      </fill>
      <protection locked="1" hidden="1"/>
    </dxf>
    <dxf>
      <fill>
        <patternFill patternType="solid">
          <fgColor indexed="64"/>
          <bgColor indexed="9"/>
        </patternFill>
      </fill>
      <protection locked="1" hidden="1"/>
    </dxf>
    <dxf>
      <fill>
        <patternFill patternType="solid">
          <fgColor indexed="64"/>
          <bgColor indexed="9"/>
        </patternFill>
      </fill>
      <protection locked="1" hidden="1"/>
    </dxf>
    <dxf>
      <fill>
        <patternFill patternType="solid">
          <fgColor indexed="64"/>
          <bgColor indexed="9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solid">
          <fgColor indexed="64"/>
          <bgColor indexed="9"/>
        </patternFill>
      </fill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180975</xdr:colOff>
      <xdr:row>0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038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黄色い部分をご記入のうえ、捺印（担当者様印）後、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FAXまたは郵送などで左記までご報告ください。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0</xdr:row>
      <xdr:rowOff>0</xdr:rowOff>
    </xdr:from>
    <xdr:to>
      <xdr:col>30</xdr:col>
      <xdr:colOff>180975</xdr:colOff>
      <xdr:row>0</xdr:row>
      <xdr:rowOff>0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100-000001300000}"/>
            </a:ext>
          </a:extLst>
        </xdr:cNvPr>
        <xdr:cNvSpPr txBox="1">
          <a:spLocks noChangeArrowheads="1"/>
        </xdr:cNvSpPr>
      </xdr:nvSpPr>
      <xdr:spPr bwMode="auto">
        <a:xfrm>
          <a:off x="14906625" y="0"/>
          <a:ext cx="963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黄色い部分をご記入のうえ、捺印（担当者様印）後、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FAXまたは郵送などで左記までご報告ください。</a:t>
          </a:r>
        </a:p>
      </xdr:txBody>
    </xdr:sp>
    <xdr:clientData/>
  </xdr:twoCellAnchor>
  <xdr:twoCellAnchor>
    <xdr:from>
      <xdr:col>11</xdr:col>
      <xdr:colOff>581025</xdr:colOff>
      <xdr:row>6</xdr:row>
      <xdr:rowOff>19050</xdr:rowOff>
    </xdr:from>
    <xdr:to>
      <xdr:col>11</xdr:col>
      <xdr:colOff>876300</xdr:colOff>
      <xdr:row>7</xdr:row>
      <xdr:rowOff>85725</xdr:rowOff>
    </xdr:to>
    <xdr:sp macro="" textlink="">
      <xdr:nvSpPr>
        <xdr:cNvPr id="12290" name="Text Box 2">
          <a:extLst>
            <a:ext uri="{FF2B5EF4-FFF2-40B4-BE49-F238E27FC236}">
              <a16:creationId xmlns:a16="http://schemas.microsoft.com/office/drawing/2014/main" id="{00000000-0008-0000-0100-000002300000}"/>
            </a:ext>
          </a:extLst>
        </xdr:cNvPr>
        <xdr:cNvSpPr txBox="1">
          <a:spLocks noChangeArrowheads="1"/>
        </xdr:cNvSpPr>
      </xdr:nvSpPr>
      <xdr:spPr bwMode="auto">
        <a:xfrm>
          <a:off x="11153775" y="11334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0</xdr:row>
      <xdr:rowOff>0</xdr:rowOff>
    </xdr:from>
    <xdr:to>
      <xdr:col>31</xdr:col>
      <xdr:colOff>180975</xdr:colOff>
      <xdr:row>0</xdr:row>
      <xdr:rowOff>0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00000000-0008-0000-0200-0000012C0000}"/>
            </a:ext>
          </a:extLst>
        </xdr:cNvPr>
        <xdr:cNvSpPr txBox="1">
          <a:spLocks noChangeArrowheads="1"/>
        </xdr:cNvSpPr>
      </xdr:nvSpPr>
      <xdr:spPr bwMode="auto">
        <a:xfrm>
          <a:off x="14954250" y="0"/>
          <a:ext cx="963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黄色い部分をご記入のうえ、捺印（担当者様印）後、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FAXまたは郵送などで左記までご報告ください。</a:t>
          </a:r>
        </a:p>
      </xdr:txBody>
    </xdr:sp>
    <xdr:clientData/>
  </xdr:twoCellAnchor>
  <xdr:twoCellAnchor>
    <xdr:from>
      <xdr:col>12</xdr:col>
      <xdr:colOff>581025</xdr:colOff>
      <xdr:row>6</xdr:row>
      <xdr:rowOff>19050</xdr:rowOff>
    </xdr:from>
    <xdr:to>
      <xdr:col>12</xdr:col>
      <xdr:colOff>876300</xdr:colOff>
      <xdr:row>7</xdr:row>
      <xdr:rowOff>85725</xdr:rowOff>
    </xdr:to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00000000-0008-0000-0200-0000022C0000}"/>
            </a:ext>
          </a:extLst>
        </xdr:cNvPr>
        <xdr:cNvSpPr txBox="1">
          <a:spLocks noChangeArrowheads="1"/>
        </xdr:cNvSpPr>
      </xdr:nvSpPr>
      <xdr:spPr bwMode="auto">
        <a:xfrm>
          <a:off x="11201400" y="11334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26</xdr:col>
      <xdr:colOff>180975</xdr:colOff>
      <xdr:row>0</xdr:row>
      <xdr:rowOff>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SpPr txBox="1">
          <a:spLocks noChangeArrowheads="1"/>
        </xdr:cNvSpPr>
      </xdr:nvSpPr>
      <xdr:spPr bwMode="auto">
        <a:xfrm>
          <a:off x="14954250" y="0"/>
          <a:ext cx="9639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黄色い部分をご記入のうえ、捺印（担当者様印）後、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FAXまたは郵送などで左記までご報告ください。</a:t>
          </a:r>
        </a:p>
      </xdr:txBody>
    </xdr:sp>
    <xdr:clientData/>
  </xdr:twoCellAnchor>
  <xdr:twoCellAnchor>
    <xdr:from>
      <xdr:col>12</xdr:col>
      <xdr:colOff>581025</xdr:colOff>
      <xdr:row>6</xdr:row>
      <xdr:rowOff>19050</xdr:rowOff>
    </xdr:from>
    <xdr:to>
      <xdr:col>12</xdr:col>
      <xdr:colOff>876300</xdr:colOff>
      <xdr:row>7</xdr:row>
      <xdr:rowOff>85725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SpPr txBox="1">
          <a:spLocks noChangeArrowheads="1"/>
        </xdr:cNvSpPr>
      </xdr:nvSpPr>
      <xdr:spPr bwMode="auto">
        <a:xfrm>
          <a:off x="11201400" y="11334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1</xdr:col>
      <xdr:colOff>3448050</xdr:colOff>
      <xdr:row>18</xdr:row>
      <xdr:rowOff>95250</xdr:rowOff>
    </xdr:from>
    <xdr:to>
      <xdr:col>5</xdr:col>
      <xdr:colOff>0</xdr:colOff>
      <xdr:row>22</xdr:row>
      <xdr:rowOff>133350</xdr:rowOff>
    </xdr:to>
    <xdr:sp macro="" textlink="">
      <xdr:nvSpPr>
        <xdr:cNvPr id="9226" name="AutoShape 10">
          <a:extLst>
            <a:ext uri="{FF2B5EF4-FFF2-40B4-BE49-F238E27FC236}">
              <a16:creationId xmlns:a16="http://schemas.microsoft.com/office/drawing/2014/main" id="{00000000-0008-0000-0300-00000A240000}"/>
            </a:ext>
          </a:extLst>
        </xdr:cNvPr>
        <xdr:cNvSpPr>
          <a:spLocks/>
        </xdr:cNvSpPr>
      </xdr:nvSpPr>
      <xdr:spPr bwMode="auto">
        <a:xfrm>
          <a:off x="4057650" y="3514725"/>
          <a:ext cx="2228850" cy="723900"/>
        </a:xfrm>
        <a:prstGeom prst="borderCallout2">
          <a:avLst>
            <a:gd name="adj1" fmla="val 15792"/>
            <a:gd name="adj2" fmla="val 103417"/>
            <a:gd name="adj3" fmla="val 15792"/>
            <a:gd name="adj4" fmla="val 128634"/>
            <a:gd name="adj5" fmla="val -46051"/>
            <a:gd name="adj6" fmla="val 1367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前回ご報告までの累計本数(製造数＋DL数)をご記入ください。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なお、廉価版は通常版の合計を含んでご記入ください。</a:t>
          </a:r>
        </a:p>
      </xdr:txBody>
    </xdr:sp>
    <xdr:clientData/>
  </xdr:twoCellAnchor>
  <xdr:twoCellAnchor>
    <xdr:from>
      <xdr:col>1</xdr:col>
      <xdr:colOff>3105150</xdr:colOff>
      <xdr:row>5</xdr:row>
      <xdr:rowOff>9525</xdr:rowOff>
    </xdr:from>
    <xdr:to>
      <xdr:col>2</xdr:col>
      <xdr:colOff>228600</xdr:colOff>
      <xdr:row>6</xdr:row>
      <xdr:rowOff>180975</xdr:rowOff>
    </xdr:to>
    <xdr:sp macro="" textlink="">
      <xdr:nvSpPr>
        <xdr:cNvPr id="9227" name="AutoShape 11">
          <a:extLst>
            <a:ext uri="{FF2B5EF4-FFF2-40B4-BE49-F238E27FC236}">
              <a16:creationId xmlns:a16="http://schemas.microsoft.com/office/drawing/2014/main" id="{00000000-0008-0000-0300-00000B240000}"/>
            </a:ext>
          </a:extLst>
        </xdr:cNvPr>
        <xdr:cNvSpPr>
          <a:spLocks/>
        </xdr:cNvSpPr>
      </xdr:nvSpPr>
      <xdr:spPr bwMode="auto">
        <a:xfrm>
          <a:off x="3714750" y="895350"/>
          <a:ext cx="1552575" cy="400050"/>
        </a:xfrm>
        <a:prstGeom prst="borderCallout2">
          <a:avLst>
            <a:gd name="adj1" fmla="val 28569"/>
            <a:gd name="adj2" fmla="val 104907"/>
            <a:gd name="adj3" fmla="val 28569"/>
            <a:gd name="adj4" fmla="val 121472"/>
            <a:gd name="adj5" fmla="val 307144"/>
            <a:gd name="adj6" fmla="val 1711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ミニマムギャランティの本数をご記入ください。</a:t>
          </a:r>
        </a:p>
      </xdr:txBody>
    </xdr:sp>
    <xdr:clientData/>
  </xdr:twoCellAnchor>
  <xdr:twoCellAnchor>
    <xdr:from>
      <xdr:col>0</xdr:col>
      <xdr:colOff>57150</xdr:colOff>
      <xdr:row>0</xdr:row>
      <xdr:rowOff>57150</xdr:rowOff>
    </xdr:from>
    <xdr:to>
      <xdr:col>1</xdr:col>
      <xdr:colOff>4210050</xdr:colOff>
      <xdr:row>3</xdr:row>
      <xdr:rowOff>152400</xdr:rowOff>
    </xdr:to>
    <xdr:sp macro="" textlink="">
      <xdr:nvSpPr>
        <xdr:cNvPr id="9228" name="Text Box 12">
          <a:extLst>
            <a:ext uri="{FF2B5EF4-FFF2-40B4-BE49-F238E27FC236}">
              <a16:creationId xmlns:a16="http://schemas.microsoft.com/office/drawing/2014/main" id="{00000000-0008-0000-0300-00000C240000}"/>
            </a:ext>
          </a:extLst>
        </xdr:cNvPr>
        <xdr:cNvSpPr txBox="1">
          <a:spLocks noChangeArrowheads="1"/>
        </xdr:cNvSpPr>
      </xdr:nvSpPr>
      <xdr:spPr bwMode="auto">
        <a:xfrm>
          <a:off x="57150" y="57150"/>
          <a:ext cx="4762500" cy="581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99" mc:Ignorable="a14" a14:legacySpreadsheetColorIndex="43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をご記入・選択のうえ、捺印（担当者様印）後、FAXまたは郵送などで下記までご報告ください。他は自動計算で入力されます。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※「本数報告書」「本数報告書(ＤＬ版対応)どちらを使用しても大丈夫です。</a:t>
          </a:r>
        </a:p>
      </xdr:txBody>
    </xdr:sp>
    <xdr:clientData/>
  </xdr:twoCellAnchor>
  <xdr:twoCellAnchor>
    <xdr:from>
      <xdr:col>4</xdr:col>
      <xdr:colOff>0</xdr:colOff>
      <xdr:row>3</xdr:row>
      <xdr:rowOff>152400</xdr:rowOff>
    </xdr:from>
    <xdr:to>
      <xdr:col>7</xdr:col>
      <xdr:colOff>533400</xdr:colOff>
      <xdr:row>4</xdr:row>
      <xdr:rowOff>219075</xdr:rowOff>
    </xdr:to>
    <xdr:sp macro="" textlink="">
      <xdr:nvSpPr>
        <xdr:cNvPr id="9229" name="AutoShape 13">
          <a:extLst>
            <a:ext uri="{FF2B5EF4-FFF2-40B4-BE49-F238E27FC236}">
              <a16:creationId xmlns:a16="http://schemas.microsoft.com/office/drawing/2014/main" id="{00000000-0008-0000-0300-00000D240000}"/>
            </a:ext>
          </a:extLst>
        </xdr:cNvPr>
        <xdr:cNvSpPr>
          <a:spLocks/>
        </xdr:cNvSpPr>
      </xdr:nvSpPr>
      <xdr:spPr bwMode="auto">
        <a:xfrm>
          <a:off x="5972175" y="638175"/>
          <a:ext cx="2085975" cy="238125"/>
        </a:xfrm>
        <a:prstGeom prst="borderCallout2">
          <a:avLst>
            <a:gd name="adj1" fmla="val 48000"/>
            <a:gd name="adj2" fmla="val -3653"/>
            <a:gd name="adj3" fmla="val 48000"/>
            <a:gd name="adj4" fmla="val -10958"/>
            <a:gd name="adj5" fmla="val -52000"/>
            <a:gd name="adj6" fmla="val -14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ご報告期間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を選択してください。</a:t>
          </a:r>
        </a:p>
      </xdr:txBody>
    </xdr:sp>
    <xdr:clientData/>
  </xdr:twoCellAnchor>
  <xdr:twoCellAnchor>
    <xdr:from>
      <xdr:col>8</xdr:col>
      <xdr:colOff>38100</xdr:colOff>
      <xdr:row>0</xdr:row>
      <xdr:rowOff>152400</xdr:rowOff>
    </xdr:from>
    <xdr:to>
      <xdr:col>11</xdr:col>
      <xdr:colOff>495300</xdr:colOff>
      <xdr:row>2</xdr:row>
      <xdr:rowOff>142875</xdr:rowOff>
    </xdr:to>
    <xdr:sp macro="" textlink="">
      <xdr:nvSpPr>
        <xdr:cNvPr id="9230" name="AutoShape 14">
          <a:extLst>
            <a:ext uri="{FF2B5EF4-FFF2-40B4-BE49-F238E27FC236}">
              <a16:creationId xmlns:a16="http://schemas.microsoft.com/office/drawing/2014/main" id="{00000000-0008-0000-0300-00000E240000}"/>
            </a:ext>
          </a:extLst>
        </xdr:cNvPr>
        <xdr:cNvSpPr>
          <a:spLocks/>
        </xdr:cNvSpPr>
      </xdr:nvSpPr>
      <xdr:spPr bwMode="auto">
        <a:xfrm>
          <a:off x="8181975" y="152400"/>
          <a:ext cx="2314575" cy="304800"/>
        </a:xfrm>
        <a:prstGeom prst="borderCallout2">
          <a:avLst>
            <a:gd name="adj1" fmla="val 37500"/>
            <a:gd name="adj2" fmla="val 103292"/>
            <a:gd name="adj3" fmla="val 37500"/>
            <a:gd name="adj4" fmla="val 119755"/>
            <a:gd name="adj5" fmla="val 318750"/>
            <a:gd name="adj6" fmla="val 13374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担当者様の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捺印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が必要となります。</a:t>
          </a:r>
        </a:p>
      </xdr:txBody>
    </xdr:sp>
    <xdr:clientData/>
  </xdr:twoCellAnchor>
  <xdr:twoCellAnchor>
    <xdr:from>
      <xdr:col>0</xdr:col>
      <xdr:colOff>76200</xdr:colOff>
      <xdr:row>0</xdr:row>
      <xdr:rowOff>47625</xdr:rowOff>
    </xdr:from>
    <xdr:to>
      <xdr:col>1</xdr:col>
      <xdr:colOff>314325</xdr:colOff>
      <xdr:row>1</xdr:row>
      <xdr:rowOff>9525</xdr:rowOff>
    </xdr:to>
    <xdr:sp macro="" textlink="">
      <xdr:nvSpPr>
        <xdr:cNvPr id="9231" name="Text Box 15">
          <a:extLst>
            <a:ext uri="{FF2B5EF4-FFF2-40B4-BE49-F238E27FC236}">
              <a16:creationId xmlns:a16="http://schemas.microsoft.com/office/drawing/2014/main" id="{00000000-0008-0000-0300-00000F240000}"/>
            </a:ext>
          </a:extLst>
        </xdr:cNvPr>
        <xdr:cNvSpPr txBox="1">
          <a:spLocks noChangeArrowheads="1"/>
        </xdr:cNvSpPr>
      </xdr:nvSpPr>
      <xdr:spPr bwMode="auto">
        <a:xfrm>
          <a:off x="76200" y="47625"/>
          <a:ext cx="8477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黄色の箇所</a:t>
          </a:r>
        </a:p>
      </xdr:txBody>
    </xdr:sp>
    <xdr:clientData/>
  </xdr:twoCellAnchor>
  <xdr:twoCellAnchor>
    <xdr:from>
      <xdr:col>9</xdr:col>
      <xdr:colOff>352425</xdr:colOff>
      <xdr:row>21</xdr:row>
      <xdr:rowOff>95250</xdr:rowOff>
    </xdr:from>
    <xdr:to>
      <xdr:col>12</xdr:col>
      <xdr:colOff>733425</xdr:colOff>
      <xdr:row>23</xdr:row>
      <xdr:rowOff>123825</xdr:rowOff>
    </xdr:to>
    <xdr:sp macro="" textlink="">
      <xdr:nvSpPr>
        <xdr:cNvPr id="9232" name="AutoShape 16">
          <a:extLst>
            <a:ext uri="{FF2B5EF4-FFF2-40B4-BE49-F238E27FC236}">
              <a16:creationId xmlns:a16="http://schemas.microsoft.com/office/drawing/2014/main" id="{00000000-0008-0000-0300-000010240000}"/>
            </a:ext>
          </a:extLst>
        </xdr:cNvPr>
        <xdr:cNvSpPr>
          <a:spLocks/>
        </xdr:cNvSpPr>
      </xdr:nvSpPr>
      <xdr:spPr bwMode="auto">
        <a:xfrm>
          <a:off x="9115425" y="4029075"/>
          <a:ext cx="2238375" cy="371475"/>
        </a:xfrm>
        <a:prstGeom prst="borderCallout2">
          <a:avLst>
            <a:gd name="adj1" fmla="val 30769"/>
            <a:gd name="adj2" fmla="val -3403"/>
            <a:gd name="adj3" fmla="val 30769"/>
            <a:gd name="adj4" fmla="val -29361"/>
            <a:gd name="adj5" fmla="val -225639"/>
            <a:gd name="adj6" fmla="val -3829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パッケージ製造分・ダウンロード販売分をそれぞれご記入下さい。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リスト1" displayName="リスト1" ref="A1:D17" totalsRowShown="0" headerRowDxfId="8" dataDxfId="7">
  <autoFilter ref="A1:D17" xr:uid="{00000000-0009-0000-0100-000001000000}"/>
  <tableColumns count="4">
    <tableColumn id="1" xr3:uid="{00000000-0010-0000-0000-000001000000}" name="プラットフォーム" dataDxfId="6"/>
    <tableColumn id="2" xr3:uid="{00000000-0010-0000-0000-000002000000}" name="区分" dataDxfId="5"/>
    <tableColumn id="3" xr3:uid="{00000000-0010-0000-0000-000003000000}" name="販売地域" dataDxfId="4"/>
    <tableColumn id="6" xr3:uid="{00000000-0010-0000-0000-000006000000}" name="締め月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workbookViewId="0">
      <selection activeCell="G21" sqref="G21"/>
    </sheetView>
  </sheetViews>
  <sheetFormatPr defaultRowHeight="12.95"/>
  <sheetData>
    <row r="1" spans="1:4">
      <c r="A1" s="10" t="s">
        <v>0</v>
      </c>
      <c r="B1" s="10" t="s">
        <v>1</v>
      </c>
      <c r="C1" s="10" t="s">
        <v>2</v>
      </c>
      <c r="D1" s="10" t="s">
        <v>3</v>
      </c>
    </row>
    <row r="2" spans="1:4">
      <c r="A2" s="11" t="s">
        <v>4</v>
      </c>
      <c r="B2" s="11" t="s">
        <v>5</v>
      </c>
      <c r="C2" s="11" t="s">
        <v>6</v>
      </c>
      <c r="D2" s="1" t="s">
        <v>7</v>
      </c>
    </row>
    <row r="3" spans="1:4">
      <c r="A3" s="11" t="s">
        <v>8</v>
      </c>
      <c r="B3" s="11" t="s">
        <v>9</v>
      </c>
      <c r="C3" s="11" t="s">
        <v>10</v>
      </c>
      <c r="D3" s="1" t="s">
        <v>11</v>
      </c>
    </row>
    <row r="4" spans="1:4">
      <c r="A4" s="11" t="s">
        <v>12</v>
      </c>
      <c r="B4" s="11"/>
      <c r="C4" s="11" t="s">
        <v>13</v>
      </c>
      <c r="D4" s="1" t="s">
        <v>14</v>
      </c>
    </row>
    <row r="5" spans="1:4">
      <c r="A5" s="11" t="s">
        <v>15</v>
      </c>
      <c r="B5" s="11"/>
      <c r="C5" s="11"/>
      <c r="D5" s="1" t="s">
        <v>16</v>
      </c>
    </row>
    <row r="6" spans="1:4">
      <c r="A6" s="11" t="s">
        <v>17</v>
      </c>
      <c r="B6" s="11"/>
      <c r="C6" s="11"/>
      <c r="D6" s="1"/>
    </row>
    <row r="7" spans="1:4">
      <c r="A7" s="11" t="s">
        <v>18</v>
      </c>
      <c r="B7" s="11"/>
      <c r="C7" s="11"/>
      <c r="D7" s="1"/>
    </row>
    <row r="8" spans="1:4">
      <c r="A8" s="11" t="s">
        <v>19</v>
      </c>
      <c r="B8" s="11"/>
      <c r="C8" s="11"/>
      <c r="D8" s="1"/>
    </row>
    <row r="9" spans="1:4">
      <c r="A9" s="11" t="s">
        <v>20</v>
      </c>
      <c r="B9" s="11"/>
      <c r="C9" s="11"/>
      <c r="D9" s="1"/>
    </row>
    <row r="10" spans="1:4">
      <c r="A10" s="11" t="s">
        <v>21</v>
      </c>
      <c r="B10" s="11"/>
      <c r="C10" s="11"/>
      <c r="D10" s="1"/>
    </row>
    <row r="11" spans="1:4">
      <c r="A11" s="11" t="s">
        <v>22</v>
      </c>
      <c r="B11" s="11"/>
      <c r="C11" s="11"/>
      <c r="D11" s="1"/>
    </row>
    <row r="12" spans="1:4">
      <c r="A12" s="11" t="s">
        <v>23</v>
      </c>
      <c r="B12" s="11"/>
      <c r="C12" s="11"/>
      <c r="D12" s="1"/>
    </row>
    <row r="13" spans="1:4">
      <c r="A13" s="11" t="s">
        <v>24</v>
      </c>
      <c r="B13" s="11"/>
      <c r="C13" s="11"/>
      <c r="D13" s="1"/>
    </row>
    <row r="14" spans="1:4">
      <c r="A14" s="11" t="s">
        <v>25</v>
      </c>
      <c r="B14" s="11"/>
      <c r="C14" s="11"/>
      <c r="D14" s="1"/>
    </row>
    <row r="15" spans="1:4">
      <c r="A15" s="11" t="s">
        <v>26</v>
      </c>
      <c r="B15" s="11"/>
      <c r="C15" s="11"/>
      <c r="D15" s="1"/>
    </row>
    <row r="16" spans="1:4">
      <c r="A16" s="11" t="s">
        <v>27</v>
      </c>
      <c r="B16" s="11"/>
      <c r="C16" s="11"/>
    </row>
    <row r="17" spans="1:4">
      <c r="A17" s="11" t="s">
        <v>13</v>
      </c>
      <c r="B17" s="11"/>
      <c r="C17" s="11"/>
      <c r="D17" s="1"/>
    </row>
  </sheetData>
  <phoneticPr fontId="2"/>
  <pageMargins left="0.75" right="0.75" top="1" bottom="1" header="0.51200000000000001" footer="0.51200000000000001"/>
  <pageSetup paperSize="9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R45"/>
  <sheetViews>
    <sheetView tabSelected="1" zoomScale="85" zoomScaleNormal="85" workbookViewId="0">
      <selection activeCell="A8" sqref="A8"/>
    </sheetView>
  </sheetViews>
  <sheetFormatPr defaultColWidth="9" defaultRowHeight="12.95"/>
  <cols>
    <col min="1" max="1" width="8" style="1" customWidth="1"/>
    <col min="2" max="2" width="65.625" style="1" customWidth="1"/>
    <col min="3" max="4" width="6.125" style="1" customWidth="1"/>
    <col min="5" max="5" width="4.125" style="1" customWidth="1"/>
    <col min="6" max="11" width="8.125" style="1" customWidth="1"/>
    <col min="12" max="12" width="11.5" style="1" customWidth="1"/>
    <col min="13" max="13" width="9" style="1"/>
    <col min="14" max="14" width="15.25" style="1" customWidth="1"/>
    <col min="15" max="15" width="9" style="1"/>
    <col min="16" max="16" width="10.25" style="1" customWidth="1"/>
    <col min="17" max="16384" width="9" style="1"/>
  </cols>
  <sheetData>
    <row r="1" spans="1:12" ht="18.95">
      <c r="C1" s="60" t="s">
        <v>28</v>
      </c>
      <c r="D1" s="2"/>
      <c r="L1" s="3">
        <f ca="1">TODAY()</f>
        <v>45356</v>
      </c>
    </row>
    <row r="2" spans="1:12" ht="6" customHeight="1"/>
    <row r="3" spans="1:12" ht="13.5" customHeight="1">
      <c r="B3" s="70" t="s">
        <v>29</v>
      </c>
      <c r="C3" s="70"/>
      <c r="D3" s="54" t="s">
        <v>16</v>
      </c>
      <c r="F3" s="55"/>
    </row>
    <row r="4" spans="1:12">
      <c r="H4" s="71" t="s">
        <v>30</v>
      </c>
      <c r="I4" s="92"/>
      <c r="J4" s="92"/>
      <c r="K4" s="92"/>
      <c r="L4" s="93"/>
    </row>
    <row r="5" spans="1:12" ht="18" customHeight="1">
      <c r="A5" s="4" t="s">
        <v>31</v>
      </c>
      <c r="H5" s="57" t="s">
        <v>32</v>
      </c>
      <c r="I5" s="58"/>
      <c r="J5" s="94"/>
      <c r="K5" s="95"/>
      <c r="L5" s="96"/>
    </row>
    <row r="6" spans="1:12" ht="18" customHeight="1">
      <c r="A6" s="6" t="s">
        <v>33</v>
      </c>
      <c r="H6" s="5" t="s">
        <v>34</v>
      </c>
      <c r="J6" s="97"/>
      <c r="K6" s="98"/>
      <c r="L6" s="99"/>
    </row>
    <row r="7" spans="1:12" ht="18" customHeight="1">
      <c r="A7" s="6" t="s">
        <v>35</v>
      </c>
      <c r="H7" s="5" t="s">
        <v>36</v>
      </c>
      <c r="J7" s="97"/>
      <c r="K7" s="98"/>
      <c r="L7" s="99"/>
    </row>
    <row r="8" spans="1:12" ht="18" customHeight="1">
      <c r="A8" s="6"/>
      <c r="H8" s="7" t="s">
        <v>37</v>
      </c>
      <c r="I8" s="59"/>
      <c r="J8" s="100"/>
      <c r="K8" s="101"/>
      <c r="L8" s="102"/>
    </row>
    <row r="9" spans="1:12" ht="6" customHeight="1">
      <c r="J9" s="8"/>
    </row>
    <row r="10" spans="1:12">
      <c r="A10" s="84" t="s">
        <v>0</v>
      </c>
      <c r="B10" s="78" t="s">
        <v>38</v>
      </c>
      <c r="C10" s="78" t="s">
        <v>1</v>
      </c>
      <c r="D10" s="86" t="s">
        <v>2</v>
      </c>
      <c r="E10" s="88" t="s">
        <v>39</v>
      </c>
      <c r="F10" s="82" t="s">
        <v>40</v>
      </c>
      <c r="G10" s="83"/>
      <c r="H10" s="83"/>
      <c r="I10" s="83"/>
      <c r="J10" s="83"/>
      <c r="K10" s="9" t="s">
        <v>41</v>
      </c>
      <c r="L10" s="72" t="s">
        <v>42</v>
      </c>
    </row>
    <row r="11" spans="1:12" ht="27.95">
      <c r="A11" s="85"/>
      <c r="B11" s="79"/>
      <c r="C11" s="79"/>
      <c r="D11" s="87"/>
      <c r="E11" s="89"/>
      <c r="F11" s="12" t="s">
        <v>43</v>
      </c>
      <c r="G11" s="52" t="s">
        <v>44</v>
      </c>
      <c r="H11" s="13" t="s">
        <v>45</v>
      </c>
      <c r="I11" s="13" t="s">
        <v>46</v>
      </c>
      <c r="J11" s="47" t="s">
        <v>47</v>
      </c>
      <c r="K11" s="52" t="s">
        <v>48</v>
      </c>
      <c r="L11" s="73"/>
    </row>
    <row r="12" spans="1:12">
      <c r="A12" s="26"/>
      <c r="B12" s="27"/>
      <c r="C12" s="51"/>
      <c r="D12" s="28"/>
      <c r="E12" s="29"/>
      <c r="F12" s="30"/>
      <c r="G12" s="31"/>
      <c r="H12" s="14">
        <f t="shared" ref="H12:H42" si="0">IF(($F12-$G12)&gt;=0,($F12-$G12),0)</f>
        <v>0</v>
      </c>
      <c r="I12" s="44"/>
      <c r="J12" s="14">
        <f>IF((($I12)-$H12)&gt;=0,(($I12)-$H12),0)</f>
        <v>0</v>
      </c>
      <c r="K12" s="17">
        <f>G12+I12</f>
        <v>0</v>
      </c>
      <c r="L12" s="20" t="str">
        <f t="shared" ref="L12:L42" si="1">IF((E12*J12)&lt;=0,"-",(E12*J12))</f>
        <v>-</v>
      </c>
    </row>
    <row r="13" spans="1:12">
      <c r="A13" s="32"/>
      <c r="B13" s="33"/>
      <c r="C13" s="34"/>
      <c r="D13" s="34"/>
      <c r="E13" s="35"/>
      <c r="F13" s="36"/>
      <c r="G13" s="37"/>
      <c r="H13" s="15">
        <f t="shared" si="0"/>
        <v>0</v>
      </c>
      <c r="I13" s="45"/>
      <c r="J13" s="15">
        <f t="shared" ref="J13:J42" si="2">IF((($I13)-$H13)&gt;=0,(($I13)-$H13),0)</f>
        <v>0</v>
      </c>
      <c r="K13" s="18">
        <f t="shared" ref="K13:K42" si="3">G13+I13</f>
        <v>0</v>
      </c>
      <c r="L13" s="21" t="str">
        <f t="shared" si="1"/>
        <v>-</v>
      </c>
    </row>
    <row r="14" spans="1:12">
      <c r="A14" s="32"/>
      <c r="B14" s="33"/>
      <c r="C14" s="34"/>
      <c r="D14" s="34"/>
      <c r="E14" s="35"/>
      <c r="F14" s="36"/>
      <c r="G14" s="37"/>
      <c r="H14" s="15">
        <f t="shared" si="0"/>
        <v>0</v>
      </c>
      <c r="I14" s="45"/>
      <c r="J14" s="15">
        <f t="shared" si="2"/>
        <v>0</v>
      </c>
      <c r="K14" s="18">
        <f t="shared" si="3"/>
        <v>0</v>
      </c>
      <c r="L14" s="21" t="str">
        <f t="shared" si="1"/>
        <v>-</v>
      </c>
    </row>
    <row r="15" spans="1:12">
      <c r="A15" s="32"/>
      <c r="B15" s="33"/>
      <c r="C15" s="34"/>
      <c r="D15" s="34"/>
      <c r="E15" s="35"/>
      <c r="F15" s="36"/>
      <c r="G15" s="37"/>
      <c r="H15" s="15">
        <f t="shared" si="0"/>
        <v>0</v>
      </c>
      <c r="I15" s="45"/>
      <c r="J15" s="15">
        <f t="shared" si="2"/>
        <v>0</v>
      </c>
      <c r="K15" s="18">
        <f t="shared" si="3"/>
        <v>0</v>
      </c>
      <c r="L15" s="21" t="str">
        <f t="shared" si="1"/>
        <v>-</v>
      </c>
    </row>
    <row r="16" spans="1:12">
      <c r="A16" s="32"/>
      <c r="B16" s="33"/>
      <c r="C16" s="34"/>
      <c r="D16" s="34"/>
      <c r="E16" s="35"/>
      <c r="F16" s="36"/>
      <c r="G16" s="37"/>
      <c r="H16" s="15">
        <f t="shared" si="0"/>
        <v>0</v>
      </c>
      <c r="I16" s="45"/>
      <c r="J16" s="15">
        <f t="shared" si="2"/>
        <v>0</v>
      </c>
      <c r="K16" s="18">
        <f t="shared" si="3"/>
        <v>0</v>
      </c>
      <c r="L16" s="21" t="str">
        <f t="shared" si="1"/>
        <v>-</v>
      </c>
    </row>
    <row r="17" spans="1:18">
      <c r="A17" s="32"/>
      <c r="B17" s="33"/>
      <c r="C17" s="34"/>
      <c r="D17" s="34"/>
      <c r="E17" s="35"/>
      <c r="F17" s="36"/>
      <c r="G17" s="37"/>
      <c r="H17" s="15">
        <f t="shared" si="0"/>
        <v>0</v>
      </c>
      <c r="I17" s="45"/>
      <c r="J17" s="15">
        <f t="shared" si="2"/>
        <v>0</v>
      </c>
      <c r="K17" s="18">
        <f t="shared" si="3"/>
        <v>0</v>
      </c>
      <c r="L17" s="21" t="str">
        <f t="shared" si="1"/>
        <v>-</v>
      </c>
    </row>
    <row r="18" spans="1:18">
      <c r="A18" s="32"/>
      <c r="B18" s="33"/>
      <c r="C18" s="34"/>
      <c r="D18" s="34"/>
      <c r="E18" s="35"/>
      <c r="F18" s="36"/>
      <c r="G18" s="37"/>
      <c r="H18" s="15">
        <f t="shared" si="0"/>
        <v>0</v>
      </c>
      <c r="I18" s="45"/>
      <c r="J18" s="15">
        <f t="shared" si="2"/>
        <v>0</v>
      </c>
      <c r="K18" s="18">
        <f t="shared" si="3"/>
        <v>0</v>
      </c>
      <c r="L18" s="21" t="str">
        <f t="shared" si="1"/>
        <v>-</v>
      </c>
    </row>
    <row r="19" spans="1:18">
      <c r="A19" s="32"/>
      <c r="B19" s="33"/>
      <c r="C19" s="34"/>
      <c r="D19" s="34"/>
      <c r="E19" s="35"/>
      <c r="F19" s="36"/>
      <c r="G19" s="37"/>
      <c r="H19" s="15">
        <f t="shared" si="0"/>
        <v>0</v>
      </c>
      <c r="I19" s="45"/>
      <c r="J19" s="15">
        <f t="shared" si="2"/>
        <v>0</v>
      </c>
      <c r="K19" s="18">
        <f t="shared" si="3"/>
        <v>0</v>
      </c>
      <c r="L19" s="21" t="str">
        <f t="shared" si="1"/>
        <v>-</v>
      </c>
    </row>
    <row r="20" spans="1:18">
      <c r="A20" s="32"/>
      <c r="B20" s="33"/>
      <c r="C20" s="34"/>
      <c r="D20" s="34"/>
      <c r="E20" s="35"/>
      <c r="F20" s="36"/>
      <c r="G20" s="37"/>
      <c r="H20" s="15">
        <f t="shared" si="0"/>
        <v>0</v>
      </c>
      <c r="I20" s="45"/>
      <c r="J20" s="15">
        <f t="shared" si="2"/>
        <v>0</v>
      </c>
      <c r="K20" s="18">
        <f t="shared" si="3"/>
        <v>0</v>
      </c>
      <c r="L20" s="21" t="str">
        <f t="shared" si="1"/>
        <v>-</v>
      </c>
    </row>
    <row r="21" spans="1:18">
      <c r="A21" s="32"/>
      <c r="B21" s="33"/>
      <c r="C21" s="34"/>
      <c r="D21" s="34"/>
      <c r="E21" s="35"/>
      <c r="F21" s="36"/>
      <c r="G21" s="37"/>
      <c r="H21" s="15">
        <f t="shared" si="0"/>
        <v>0</v>
      </c>
      <c r="I21" s="45"/>
      <c r="J21" s="15">
        <f t="shared" si="2"/>
        <v>0</v>
      </c>
      <c r="K21" s="18">
        <f t="shared" si="3"/>
        <v>0</v>
      </c>
      <c r="L21" s="21" t="str">
        <f t="shared" si="1"/>
        <v>-</v>
      </c>
    </row>
    <row r="22" spans="1:18">
      <c r="A22" s="32"/>
      <c r="B22" s="33"/>
      <c r="C22" s="34"/>
      <c r="D22" s="34"/>
      <c r="E22" s="35"/>
      <c r="F22" s="36"/>
      <c r="G22" s="37"/>
      <c r="H22" s="15">
        <f t="shared" si="0"/>
        <v>0</v>
      </c>
      <c r="I22" s="45"/>
      <c r="J22" s="15">
        <f t="shared" si="2"/>
        <v>0</v>
      </c>
      <c r="K22" s="18">
        <f t="shared" si="3"/>
        <v>0</v>
      </c>
      <c r="L22" s="21" t="str">
        <f t="shared" si="1"/>
        <v>-</v>
      </c>
    </row>
    <row r="23" spans="1:18">
      <c r="A23" s="32"/>
      <c r="B23" s="33"/>
      <c r="C23" s="34"/>
      <c r="D23" s="34"/>
      <c r="E23" s="35"/>
      <c r="F23" s="36"/>
      <c r="G23" s="37"/>
      <c r="H23" s="15">
        <f t="shared" si="0"/>
        <v>0</v>
      </c>
      <c r="I23" s="45"/>
      <c r="J23" s="15">
        <f t="shared" si="2"/>
        <v>0</v>
      </c>
      <c r="K23" s="18">
        <f t="shared" si="3"/>
        <v>0</v>
      </c>
      <c r="L23" s="21" t="str">
        <f t="shared" si="1"/>
        <v>-</v>
      </c>
    </row>
    <row r="24" spans="1:18">
      <c r="A24" s="32"/>
      <c r="B24" s="33"/>
      <c r="C24" s="34"/>
      <c r="D24" s="34"/>
      <c r="E24" s="35"/>
      <c r="F24" s="36"/>
      <c r="G24" s="37"/>
      <c r="H24" s="15">
        <f t="shared" si="0"/>
        <v>0</v>
      </c>
      <c r="I24" s="45"/>
      <c r="J24" s="15">
        <f t="shared" si="2"/>
        <v>0</v>
      </c>
      <c r="K24" s="18">
        <f t="shared" si="3"/>
        <v>0</v>
      </c>
      <c r="L24" s="21" t="str">
        <f t="shared" si="1"/>
        <v>-</v>
      </c>
      <c r="R24"/>
    </row>
    <row r="25" spans="1:18">
      <c r="A25" s="32"/>
      <c r="B25" s="33"/>
      <c r="C25" s="34"/>
      <c r="D25" s="34"/>
      <c r="E25" s="35"/>
      <c r="F25" s="36"/>
      <c r="G25" s="37"/>
      <c r="H25" s="15">
        <f t="shared" si="0"/>
        <v>0</v>
      </c>
      <c r="I25" s="45"/>
      <c r="J25" s="15">
        <f t="shared" si="2"/>
        <v>0</v>
      </c>
      <c r="K25" s="18">
        <f t="shared" si="3"/>
        <v>0</v>
      </c>
      <c r="L25" s="21" t="str">
        <f t="shared" si="1"/>
        <v>-</v>
      </c>
    </row>
    <row r="26" spans="1:18">
      <c r="A26" s="32"/>
      <c r="B26" s="33"/>
      <c r="C26" s="34"/>
      <c r="D26" s="34"/>
      <c r="E26" s="35"/>
      <c r="F26" s="36"/>
      <c r="G26" s="37"/>
      <c r="H26" s="15">
        <f t="shared" si="0"/>
        <v>0</v>
      </c>
      <c r="I26" s="45"/>
      <c r="J26" s="15">
        <f t="shared" si="2"/>
        <v>0</v>
      </c>
      <c r="K26" s="18">
        <f t="shared" si="3"/>
        <v>0</v>
      </c>
      <c r="L26" s="21" t="str">
        <f t="shared" si="1"/>
        <v>-</v>
      </c>
    </row>
    <row r="27" spans="1:18">
      <c r="A27" s="32"/>
      <c r="B27" s="33"/>
      <c r="C27" s="34"/>
      <c r="D27" s="34"/>
      <c r="E27" s="35"/>
      <c r="F27" s="36"/>
      <c r="G27" s="37"/>
      <c r="H27" s="15">
        <f t="shared" si="0"/>
        <v>0</v>
      </c>
      <c r="I27" s="45"/>
      <c r="J27" s="15">
        <f t="shared" si="2"/>
        <v>0</v>
      </c>
      <c r="K27" s="18">
        <f t="shared" si="3"/>
        <v>0</v>
      </c>
      <c r="L27" s="21" t="str">
        <f t="shared" si="1"/>
        <v>-</v>
      </c>
    </row>
    <row r="28" spans="1:18">
      <c r="A28" s="32"/>
      <c r="B28" s="33"/>
      <c r="C28" s="34"/>
      <c r="D28" s="34"/>
      <c r="E28" s="35"/>
      <c r="F28" s="36"/>
      <c r="G28" s="37"/>
      <c r="H28" s="15">
        <f t="shared" si="0"/>
        <v>0</v>
      </c>
      <c r="I28" s="45"/>
      <c r="J28" s="15">
        <f t="shared" si="2"/>
        <v>0</v>
      </c>
      <c r="K28" s="18">
        <f t="shared" si="3"/>
        <v>0</v>
      </c>
      <c r="L28" s="21" t="str">
        <f t="shared" si="1"/>
        <v>-</v>
      </c>
    </row>
    <row r="29" spans="1:18">
      <c r="A29" s="32"/>
      <c r="B29" s="33"/>
      <c r="C29" s="34"/>
      <c r="D29" s="34"/>
      <c r="E29" s="35"/>
      <c r="F29" s="36"/>
      <c r="G29" s="37"/>
      <c r="H29" s="15">
        <f t="shared" si="0"/>
        <v>0</v>
      </c>
      <c r="I29" s="45"/>
      <c r="J29" s="15">
        <f t="shared" si="2"/>
        <v>0</v>
      </c>
      <c r="K29" s="18">
        <f t="shared" si="3"/>
        <v>0</v>
      </c>
      <c r="L29" s="21" t="str">
        <f t="shared" si="1"/>
        <v>-</v>
      </c>
    </row>
    <row r="30" spans="1:18">
      <c r="A30" s="32"/>
      <c r="B30" s="33"/>
      <c r="C30" s="34"/>
      <c r="D30" s="34"/>
      <c r="E30" s="35"/>
      <c r="F30" s="36"/>
      <c r="G30" s="37"/>
      <c r="H30" s="15">
        <f t="shared" si="0"/>
        <v>0</v>
      </c>
      <c r="I30" s="45"/>
      <c r="J30" s="15">
        <f t="shared" si="2"/>
        <v>0</v>
      </c>
      <c r="K30" s="18">
        <f t="shared" si="3"/>
        <v>0</v>
      </c>
      <c r="L30" s="21" t="str">
        <f t="shared" si="1"/>
        <v>-</v>
      </c>
    </row>
    <row r="31" spans="1:18">
      <c r="A31" s="32"/>
      <c r="B31" s="33"/>
      <c r="C31" s="34"/>
      <c r="D31" s="34"/>
      <c r="E31" s="35"/>
      <c r="F31" s="36"/>
      <c r="G31" s="37"/>
      <c r="H31" s="15">
        <f t="shared" si="0"/>
        <v>0</v>
      </c>
      <c r="I31" s="45"/>
      <c r="J31" s="15">
        <f t="shared" si="2"/>
        <v>0</v>
      </c>
      <c r="K31" s="18">
        <f t="shared" si="3"/>
        <v>0</v>
      </c>
      <c r="L31" s="21" t="str">
        <f t="shared" si="1"/>
        <v>-</v>
      </c>
    </row>
    <row r="32" spans="1:18">
      <c r="A32" s="32"/>
      <c r="B32" s="33"/>
      <c r="C32" s="34"/>
      <c r="D32" s="34"/>
      <c r="E32" s="35"/>
      <c r="F32" s="36"/>
      <c r="G32" s="37"/>
      <c r="H32" s="15">
        <f t="shared" si="0"/>
        <v>0</v>
      </c>
      <c r="I32" s="45"/>
      <c r="J32" s="15">
        <f t="shared" si="2"/>
        <v>0</v>
      </c>
      <c r="K32" s="18">
        <f t="shared" si="3"/>
        <v>0</v>
      </c>
      <c r="L32" s="21" t="str">
        <f t="shared" si="1"/>
        <v>-</v>
      </c>
    </row>
    <row r="33" spans="1:12">
      <c r="A33" s="32"/>
      <c r="B33" s="33"/>
      <c r="C33" s="34"/>
      <c r="D33" s="34"/>
      <c r="E33" s="35"/>
      <c r="F33" s="36"/>
      <c r="G33" s="37"/>
      <c r="H33" s="15">
        <f t="shared" si="0"/>
        <v>0</v>
      </c>
      <c r="I33" s="45"/>
      <c r="J33" s="15">
        <f t="shared" si="2"/>
        <v>0</v>
      </c>
      <c r="K33" s="18">
        <f t="shared" si="3"/>
        <v>0</v>
      </c>
      <c r="L33" s="21" t="str">
        <f t="shared" si="1"/>
        <v>-</v>
      </c>
    </row>
    <row r="34" spans="1:12">
      <c r="A34" s="32"/>
      <c r="B34" s="33"/>
      <c r="C34" s="34"/>
      <c r="D34" s="34"/>
      <c r="E34" s="35"/>
      <c r="F34" s="36"/>
      <c r="G34" s="37"/>
      <c r="H34" s="15">
        <f t="shared" si="0"/>
        <v>0</v>
      </c>
      <c r="I34" s="45"/>
      <c r="J34" s="15">
        <f t="shared" si="2"/>
        <v>0</v>
      </c>
      <c r="K34" s="18">
        <f t="shared" si="3"/>
        <v>0</v>
      </c>
      <c r="L34" s="21" t="str">
        <f t="shared" si="1"/>
        <v>-</v>
      </c>
    </row>
    <row r="35" spans="1:12">
      <c r="A35" s="32"/>
      <c r="B35" s="33"/>
      <c r="C35" s="34"/>
      <c r="D35" s="34"/>
      <c r="E35" s="35"/>
      <c r="F35" s="36"/>
      <c r="G35" s="37"/>
      <c r="H35" s="15">
        <f t="shared" si="0"/>
        <v>0</v>
      </c>
      <c r="I35" s="45"/>
      <c r="J35" s="15">
        <f t="shared" si="2"/>
        <v>0</v>
      </c>
      <c r="K35" s="18">
        <f t="shared" si="3"/>
        <v>0</v>
      </c>
      <c r="L35" s="21" t="str">
        <f t="shared" si="1"/>
        <v>-</v>
      </c>
    </row>
    <row r="36" spans="1:12">
      <c r="A36" s="32"/>
      <c r="B36" s="33"/>
      <c r="C36" s="34"/>
      <c r="D36" s="34"/>
      <c r="E36" s="35"/>
      <c r="F36" s="36"/>
      <c r="G36" s="37"/>
      <c r="H36" s="15">
        <f t="shared" si="0"/>
        <v>0</v>
      </c>
      <c r="I36" s="45"/>
      <c r="J36" s="15">
        <f t="shared" si="2"/>
        <v>0</v>
      </c>
      <c r="K36" s="18">
        <f t="shared" si="3"/>
        <v>0</v>
      </c>
      <c r="L36" s="21" t="str">
        <f t="shared" si="1"/>
        <v>-</v>
      </c>
    </row>
    <row r="37" spans="1:12">
      <c r="A37" s="32"/>
      <c r="B37" s="33"/>
      <c r="C37" s="34"/>
      <c r="D37" s="34"/>
      <c r="E37" s="35"/>
      <c r="F37" s="36"/>
      <c r="G37" s="37"/>
      <c r="H37" s="15">
        <f t="shared" si="0"/>
        <v>0</v>
      </c>
      <c r="I37" s="45"/>
      <c r="J37" s="15">
        <f t="shared" si="2"/>
        <v>0</v>
      </c>
      <c r="K37" s="18">
        <f t="shared" si="3"/>
        <v>0</v>
      </c>
      <c r="L37" s="21" t="str">
        <f t="shared" si="1"/>
        <v>-</v>
      </c>
    </row>
    <row r="38" spans="1:12">
      <c r="A38" s="32"/>
      <c r="B38" s="33"/>
      <c r="C38" s="34"/>
      <c r="D38" s="34"/>
      <c r="E38" s="35"/>
      <c r="F38" s="36"/>
      <c r="G38" s="37"/>
      <c r="H38" s="15">
        <f t="shared" si="0"/>
        <v>0</v>
      </c>
      <c r="I38" s="45"/>
      <c r="J38" s="15">
        <f t="shared" si="2"/>
        <v>0</v>
      </c>
      <c r="K38" s="18">
        <f t="shared" si="3"/>
        <v>0</v>
      </c>
      <c r="L38" s="21" t="str">
        <f t="shared" si="1"/>
        <v>-</v>
      </c>
    </row>
    <row r="39" spans="1:12">
      <c r="A39" s="32"/>
      <c r="B39" s="33"/>
      <c r="C39" s="34"/>
      <c r="D39" s="34"/>
      <c r="E39" s="35"/>
      <c r="F39" s="36"/>
      <c r="G39" s="37"/>
      <c r="H39" s="15">
        <f t="shared" si="0"/>
        <v>0</v>
      </c>
      <c r="I39" s="45"/>
      <c r="J39" s="15">
        <f t="shared" si="2"/>
        <v>0</v>
      </c>
      <c r="K39" s="18">
        <f t="shared" si="3"/>
        <v>0</v>
      </c>
      <c r="L39" s="21" t="str">
        <f t="shared" si="1"/>
        <v>-</v>
      </c>
    </row>
    <row r="40" spans="1:12">
      <c r="A40" s="32"/>
      <c r="B40" s="33"/>
      <c r="C40" s="34"/>
      <c r="D40" s="34"/>
      <c r="E40" s="35"/>
      <c r="F40" s="36"/>
      <c r="G40" s="37"/>
      <c r="H40" s="15">
        <f t="shared" si="0"/>
        <v>0</v>
      </c>
      <c r="I40" s="45"/>
      <c r="J40" s="15">
        <f t="shared" si="2"/>
        <v>0</v>
      </c>
      <c r="K40" s="18">
        <f t="shared" si="3"/>
        <v>0</v>
      </c>
      <c r="L40" s="21" t="str">
        <f t="shared" si="1"/>
        <v>-</v>
      </c>
    </row>
    <row r="41" spans="1:12">
      <c r="A41" s="32"/>
      <c r="B41" s="33"/>
      <c r="C41" s="34"/>
      <c r="D41" s="34"/>
      <c r="E41" s="35"/>
      <c r="F41" s="36"/>
      <c r="G41" s="37"/>
      <c r="H41" s="15">
        <f t="shared" si="0"/>
        <v>0</v>
      </c>
      <c r="I41" s="45"/>
      <c r="J41" s="15">
        <f t="shared" si="2"/>
        <v>0</v>
      </c>
      <c r="K41" s="18">
        <f t="shared" si="3"/>
        <v>0</v>
      </c>
      <c r="L41" s="21" t="str">
        <f t="shared" si="1"/>
        <v>-</v>
      </c>
    </row>
    <row r="42" spans="1:12">
      <c r="A42" s="38"/>
      <c r="B42" s="39"/>
      <c r="C42" s="40"/>
      <c r="D42" s="40"/>
      <c r="E42" s="41"/>
      <c r="F42" s="42"/>
      <c r="G42" s="43"/>
      <c r="H42" s="16">
        <f t="shared" si="0"/>
        <v>0</v>
      </c>
      <c r="I42" s="46"/>
      <c r="J42" s="16">
        <f t="shared" si="2"/>
        <v>0</v>
      </c>
      <c r="K42" s="19">
        <f t="shared" si="3"/>
        <v>0</v>
      </c>
      <c r="L42" s="22" t="str">
        <f t="shared" si="1"/>
        <v>-</v>
      </c>
    </row>
    <row r="43" spans="1:12">
      <c r="A43" s="74" t="s">
        <v>49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23">
        <f>SUM(L12:L42)</f>
        <v>0</v>
      </c>
    </row>
    <row r="44" spans="1:12" ht="13.5" thickBot="1">
      <c r="A44" s="76" t="s">
        <v>50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24">
        <f>ROUNDDOWN(L43*0.1,0)</f>
        <v>0</v>
      </c>
    </row>
    <row r="45" spans="1:12" ht="15" thickTop="1" thickBot="1">
      <c r="A45" s="80" t="s">
        <v>51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25">
        <f>L43+L44</f>
        <v>0</v>
      </c>
    </row>
  </sheetData>
  <mergeCells count="16">
    <mergeCell ref="A44:K44"/>
    <mergeCell ref="C10:C11"/>
    <mergeCell ref="A45:K45"/>
    <mergeCell ref="F10:J10"/>
    <mergeCell ref="A10:A11"/>
    <mergeCell ref="B10:B11"/>
    <mergeCell ref="D10:D11"/>
    <mergeCell ref="E10:E11"/>
    <mergeCell ref="B3:C3"/>
    <mergeCell ref="H4:L4"/>
    <mergeCell ref="L10:L11"/>
    <mergeCell ref="J8:L8"/>
    <mergeCell ref="A43:K43"/>
    <mergeCell ref="J5:L5"/>
    <mergeCell ref="J6:L6"/>
    <mergeCell ref="J7:L7"/>
  </mergeCells>
  <phoneticPr fontId="2"/>
  <conditionalFormatting sqref="D3 A12:G42 I12:I42">
    <cfRule type="cellIs" dxfId="2" priority="1" stopIfTrue="1" operator="equal">
      <formula>""</formula>
    </cfRule>
  </conditionalFormatting>
  <conditionalFormatting sqref="E12:E42">
    <cfRule type="expression" priority="3" stopIfTrue="1">
      <formula>"LEFT(""E11"",2)"</formula>
    </cfRule>
  </conditionalFormatting>
  <dataValidations count="4">
    <dataValidation type="list" allowBlank="1" showInputMessage="1" showErrorMessage="1" sqref="D3" xr:uid="{00000000-0002-0000-0100-000000000000}">
      <formula1>締め月</formula1>
    </dataValidation>
    <dataValidation type="list" allowBlank="1" showInputMessage="1" showErrorMessage="1" sqref="D12:D42" xr:uid="{00000000-0002-0000-0100-000001000000}">
      <formula1>販売地域</formula1>
    </dataValidation>
    <dataValidation type="list" allowBlank="1" showInputMessage="1" showErrorMessage="1" sqref="A12:A42" xr:uid="{00000000-0002-0000-0100-000002000000}">
      <formula1>プラットフォーム</formula1>
    </dataValidation>
    <dataValidation type="list" allowBlank="1" showInputMessage="1" showErrorMessage="1" sqref="C12:C42" xr:uid="{00000000-0002-0000-0100-000003000000}">
      <formula1>区分</formula1>
    </dataValidation>
  </dataValidations>
  <printOptions horizontalCentered="1"/>
  <pageMargins left="0.39370078740157483" right="0.39370078740157483" top="0.59055118110236227" bottom="0.19685039370078741" header="0.51181102362204722" footer="0.51181102362204722"/>
  <pageSetup paperSize="9" scale="93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S44"/>
  <sheetViews>
    <sheetView zoomScale="85" zoomScaleNormal="85" workbookViewId="0">
      <selection activeCell="A8" sqref="A8"/>
    </sheetView>
  </sheetViews>
  <sheetFormatPr defaultColWidth="9" defaultRowHeight="12.95"/>
  <cols>
    <col min="1" max="1" width="8" style="1" customWidth="1"/>
    <col min="2" max="2" width="78.625" style="1" customWidth="1"/>
    <col min="3" max="4" width="6.125" style="1" customWidth="1"/>
    <col min="5" max="5" width="4.125" style="1" customWidth="1"/>
    <col min="6" max="12" width="8.125" style="1" customWidth="1"/>
    <col min="13" max="13" width="11.5" style="1" customWidth="1"/>
    <col min="14" max="14" width="9" style="1"/>
    <col min="15" max="15" width="15.25" style="1" customWidth="1"/>
    <col min="16" max="16" width="9" style="1"/>
    <col min="17" max="17" width="10.25" style="1" customWidth="1"/>
    <col min="18" max="16384" width="9" style="1"/>
  </cols>
  <sheetData>
    <row r="1" spans="1:13" ht="18.95">
      <c r="C1" s="2" t="s">
        <v>28</v>
      </c>
      <c r="D1" s="2"/>
      <c r="M1" s="3">
        <f ca="1">TODAY()</f>
        <v>45356</v>
      </c>
    </row>
    <row r="2" spans="1:13" ht="6" customHeight="1"/>
    <row r="3" spans="1:13" ht="13.5" customHeight="1">
      <c r="C3" s="70" t="s">
        <v>29</v>
      </c>
      <c r="D3" s="70"/>
      <c r="E3" s="54" t="s">
        <v>16</v>
      </c>
      <c r="F3" s="55"/>
    </row>
    <row r="4" spans="1:13">
      <c r="I4" s="71" t="s">
        <v>30</v>
      </c>
      <c r="J4" s="90"/>
      <c r="K4" s="90"/>
      <c r="L4" s="90"/>
      <c r="M4" s="91"/>
    </row>
    <row r="5" spans="1:13" ht="18" customHeight="1">
      <c r="A5" s="4" t="s">
        <v>31</v>
      </c>
      <c r="I5" s="5" t="s">
        <v>32</v>
      </c>
      <c r="J5" s="8"/>
      <c r="K5" s="64"/>
      <c r="L5" s="65"/>
      <c r="M5" s="66"/>
    </row>
    <row r="6" spans="1:13" ht="18" customHeight="1">
      <c r="A6" s="6" t="s">
        <v>33</v>
      </c>
      <c r="I6" s="5" t="s">
        <v>34</v>
      </c>
      <c r="J6" s="8"/>
      <c r="K6" s="97"/>
      <c r="L6" s="98"/>
      <c r="M6" s="99"/>
    </row>
    <row r="7" spans="1:13" ht="18" customHeight="1">
      <c r="A7" s="6" t="s">
        <v>35</v>
      </c>
      <c r="I7" s="5" t="s">
        <v>36</v>
      </c>
      <c r="J7" s="8"/>
      <c r="K7" s="67"/>
      <c r="L7" s="69"/>
      <c r="M7" s="68"/>
    </row>
    <row r="8" spans="1:13" ht="18" customHeight="1">
      <c r="A8" s="6"/>
      <c r="I8" s="7" t="s">
        <v>37</v>
      </c>
      <c r="J8" s="48"/>
      <c r="K8" s="61"/>
      <c r="L8" s="62"/>
      <c r="M8" s="63"/>
    </row>
    <row r="9" spans="1:13" ht="6" customHeight="1">
      <c r="K9" s="8"/>
    </row>
    <row r="10" spans="1:13">
      <c r="A10" s="84" t="s">
        <v>0</v>
      </c>
      <c r="B10" s="78" t="s">
        <v>38</v>
      </c>
      <c r="C10" s="78" t="s">
        <v>1</v>
      </c>
      <c r="D10" s="86" t="s">
        <v>2</v>
      </c>
      <c r="E10" s="88" t="s">
        <v>39</v>
      </c>
      <c r="F10" s="82" t="s">
        <v>40</v>
      </c>
      <c r="G10" s="83"/>
      <c r="H10" s="83"/>
      <c r="I10" s="83"/>
      <c r="J10" s="83"/>
      <c r="K10" s="83"/>
      <c r="L10" s="9" t="s">
        <v>41</v>
      </c>
      <c r="M10" s="72" t="s">
        <v>42</v>
      </c>
    </row>
    <row r="11" spans="1:13" ht="27.95">
      <c r="A11" s="85"/>
      <c r="B11" s="79"/>
      <c r="C11" s="79"/>
      <c r="D11" s="87"/>
      <c r="E11" s="89"/>
      <c r="F11" s="12" t="s">
        <v>43</v>
      </c>
      <c r="G11" s="52" t="s">
        <v>44</v>
      </c>
      <c r="H11" s="13" t="s">
        <v>45</v>
      </c>
      <c r="I11" s="13" t="s">
        <v>46</v>
      </c>
      <c r="J11" s="13" t="s">
        <v>52</v>
      </c>
      <c r="K11" s="47" t="s">
        <v>47</v>
      </c>
      <c r="L11" s="52" t="s">
        <v>48</v>
      </c>
      <c r="M11" s="73"/>
    </row>
    <row r="12" spans="1:13">
      <c r="A12" s="32"/>
      <c r="B12" s="33"/>
      <c r="C12" s="34"/>
      <c r="D12" s="34"/>
      <c r="E12" s="35"/>
      <c r="F12" s="36"/>
      <c r="G12" s="37"/>
      <c r="H12" s="15">
        <f t="shared" ref="H12:H41" si="0">IF(($F12-$G12)&gt;=0,($F12-$G12),0)</f>
        <v>0</v>
      </c>
      <c r="I12" s="45"/>
      <c r="J12" s="45"/>
      <c r="K12" s="15">
        <f t="shared" ref="K12:K41" si="1">IF((($I12+J12)-$H12)&gt;=0,(($I12+J12)-$H12),0)</f>
        <v>0</v>
      </c>
      <c r="L12" s="18">
        <f t="shared" ref="L12:L41" si="2">G12+I12+J12</f>
        <v>0</v>
      </c>
      <c r="M12" s="21" t="str">
        <f t="shared" ref="M12:M41" si="3">IF((E12*K12)&lt;=0,"-",(E12*K12))</f>
        <v>-</v>
      </c>
    </row>
    <row r="13" spans="1:13">
      <c r="A13" s="32"/>
      <c r="B13" s="33"/>
      <c r="C13" s="34"/>
      <c r="D13" s="34"/>
      <c r="E13" s="35"/>
      <c r="F13" s="36"/>
      <c r="G13" s="37"/>
      <c r="H13" s="15">
        <f t="shared" si="0"/>
        <v>0</v>
      </c>
      <c r="I13" s="45"/>
      <c r="J13" s="45"/>
      <c r="K13" s="15">
        <f t="shared" si="1"/>
        <v>0</v>
      </c>
      <c r="L13" s="18">
        <f t="shared" si="2"/>
        <v>0</v>
      </c>
      <c r="M13" s="21" t="str">
        <f t="shared" si="3"/>
        <v>-</v>
      </c>
    </row>
    <row r="14" spans="1:13">
      <c r="A14" s="32"/>
      <c r="B14" s="33"/>
      <c r="C14" s="34"/>
      <c r="D14" s="34"/>
      <c r="E14" s="35"/>
      <c r="F14" s="36"/>
      <c r="G14" s="37"/>
      <c r="H14" s="15">
        <f t="shared" si="0"/>
        <v>0</v>
      </c>
      <c r="I14" s="45"/>
      <c r="J14" s="45"/>
      <c r="K14" s="15">
        <f t="shared" si="1"/>
        <v>0</v>
      </c>
      <c r="L14" s="18">
        <f t="shared" si="2"/>
        <v>0</v>
      </c>
      <c r="M14" s="21" t="str">
        <f t="shared" si="3"/>
        <v>-</v>
      </c>
    </row>
    <row r="15" spans="1:13">
      <c r="A15" s="32"/>
      <c r="B15" s="33"/>
      <c r="C15" s="34"/>
      <c r="D15" s="34"/>
      <c r="E15" s="35"/>
      <c r="F15" s="36"/>
      <c r="G15" s="37"/>
      <c r="H15" s="15">
        <f t="shared" si="0"/>
        <v>0</v>
      </c>
      <c r="I15" s="45"/>
      <c r="J15" s="45"/>
      <c r="K15" s="15">
        <f t="shared" si="1"/>
        <v>0</v>
      </c>
      <c r="L15" s="18">
        <f t="shared" si="2"/>
        <v>0</v>
      </c>
      <c r="M15" s="21" t="str">
        <f t="shared" si="3"/>
        <v>-</v>
      </c>
    </row>
    <row r="16" spans="1:13">
      <c r="A16" s="32"/>
      <c r="B16" s="33"/>
      <c r="C16" s="34"/>
      <c r="D16" s="34"/>
      <c r="E16" s="35"/>
      <c r="F16" s="36"/>
      <c r="G16" s="37"/>
      <c r="H16" s="15">
        <f t="shared" si="0"/>
        <v>0</v>
      </c>
      <c r="I16" s="45"/>
      <c r="J16" s="45"/>
      <c r="K16" s="15">
        <f t="shared" si="1"/>
        <v>0</v>
      </c>
      <c r="L16" s="18">
        <f t="shared" si="2"/>
        <v>0</v>
      </c>
      <c r="M16" s="21" t="str">
        <f t="shared" si="3"/>
        <v>-</v>
      </c>
    </row>
    <row r="17" spans="1:19">
      <c r="A17" s="32"/>
      <c r="B17" s="33"/>
      <c r="C17" s="34"/>
      <c r="D17" s="34"/>
      <c r="E17" s="35"/>
      <c r="F17" s="36"/>
      <c r="G17" s="37"/>
      <c r="H17" s="15">
        <f t="shared" si="0"/>
        <v>0</v>
      </c>
      <c r="I17" s="45"/>
      <c r="J17" s="45"/>
      <c r="K17" s="15">
        <f t="shared" si="1"/>
        <v>0</v>
      </c>
      <c r="L17" s="18">
        <f t="shared" si="2"/>
        <v>0</v>
      </c>
      <c r="M17" s="21" t="str">
        <f t="shared" si="3"/>
        <v>-</v>
      </c>
    </row>
    <row r="18" spans="1:19">
      <c r="A18" s="32"/>
      <c r="B18" s="33"/>
      <c r="C18" s="34"/>
      <c r="D18" s="34"/>
      <c r="E18" s="35"/>
      <c r="F18" s="36"/>
      <c r="G18" s="37"/>
      <c r="H18" s="15">
        <f t="shared" si="0"/>
        <v>0</v>
      </c>
      <c r="I18" s="45"/>
      <c r="J18" s="45"/>
      <c r="K18" s="15">
        <f t="shared" si="1"/>
        <v>0</v>
      </c>
      <c r="L18" s="18">
        <f t="shared" si="2"/>
        <v>0</v>
      </c>
      <c r="M18" s="21" t="str">
        <f t="shared" si="3"/>
        <v>-</v>
      </c>
    </row>
    <row r="19" spans="1:19">
      <c r="A19" s="32"/>
      <c r="B19" s="33"/>
      <c r="C19" s="34"/>
      <c r="D19" s="34"/>
      <c r="E19" s="35"/>
      <c r="F19" s="36"/>
      <c r="G19" s="37"/>
      <c r="H19" s="15">
        <f t="shared" si="0"/>
        <v>0</v>
      </c>
      <c r="I19" s="45"/>
      <c r="J19" s="45"/>
      <c r="K19" s="15">
        <f t="shared" si="1"/>
        <v>0</v>
      </c>
      <c r="L19" s="18">
        <f t="shared" si="2"/>
        <v>0</v>
      </c>
      <c r="M19" s="21" t="str">
        <f t="shared" si="3"/>
        <v>-</v>
      </c>
    </row>
    <row r="20" spans="1:19">
      <c r="A20" s="32"/>
      <c r="B20" s="33"/>
      <c r="C20" s="34"/>
      <c r="D20" s="34"/>
      <c r="E20" s="35"/>
      <c r="F20" s="36"/>
      <c r="G20" s="37"/>
      <c r="H20" s="15">
        <f t="shared" si="0"/>
        <v>0</v>
      </c>
      <c r="I20" s="45"/>
      <c r="J20" s="45"/>
      <c r="K20" s="15">
        <f t="shared" si="1"/>
        <v>0</v>
      </c>
      <c r="L20" s="18">
        <f t="shared" si="2"/>
        <v>0</v>
      </c>
      <c r="M20" s="21" t="str">
        <f t="shared" si="3"/>
        <v>-</v>
      </c>
    </row>
    <row r="21" spans="1:19">
      <c r="A21" s="32"/>
      <c r="B21" s="33"/>
      <c r="C21" s="34"/>
      <c r="D21" s="34"/>
      <c r="E21" s="35"/>
      <c r="F21" s="36"/>
      <c r="G21" s="37"/>
      <c r="H21" s="15">
        <f t="shared" si="0"/>
        <v>0</v>
      </c>
      <c r="I21" s="45"/>
      <c r="J21" s="45"/>
      <c r="K21" s="15">
        <f t="shared" si="1"/>
        <v>0</v>
      </c>
      <c r="L21" s="18">
        <f t="shared" si="2"/>
        <v>0</v>
      </c>
      <c r="M21" s="21" t="str">
        <f t="shared" si="3"/>
        <v>-</v>
      </c>
    </row>
    <row r="22" spans="1:19">
      <c r="A22" s="32"/>
      <c r="B22" s="33"/>
      <c r="C22" s="34"/>
      <c r="D22" s="34"/>
      <c r="E22" s="35"/>
      <c r="F22" s="36"/>
      <c r="G22" s="37"/>
      <c r="H22" s="15">
        <f t="shared" si="0"/>
        <v>0</v>
      </c>
      <c r="I22" s="45"/>
      <c r="J22" s="45"/>
      <c r="K22" s="15">
        <f t="shared" si="1"/>
        <v>0</v>
      </c>
      <c r="L22" s="18">
        <f t="shared" si="2"/>
        <v>0</v>
      </c>
      <c r="M22" s="21" t="str">
        <f t="shared" si="3"/>
        <v>-</v>
      </c>
    </row>
    <row r="23" spans="1:19">
      <c r="A23" s="32"/>
      <c r="B23" s="33"/>
      <c r="C23" s="34"/>
      <c r="D23" s="34"/>
      <c r="E23" s="35"/>
      <c r="F23" s="36"/>
      <c r="G23" s="37"/>
      <c r="H23" s="15">
        <f t="shared" si="0"/>
        <v>0</v>
      </c>
      <c r="I23" s="45"/>
      <c r="J23" s="45"/>
      <c r="K23" s="15">
        <f t="shared" si="1"/>
        <v>0</v>
      </c>
      <c r="L23" s="18">
        <f t="shared" si="2"/>
        <v>0</v>
      </c>
      <c r="M23" s="21" t="str">
        <f t="shared" si="3"/>
        <v>-</v>
      </c>
      <c r="S23"/>
    </row>
    <row r="24" spans="1:19">
      <c r="A24" s="32"/>
      <c r="B24" s="33"/>
      <c r="C24" s="34"/>
      <c r="D24" s="34"/>
      <c r="E24" s="35"/>
      <c r="F24" s="36"/>
      <c r="G24" s="37"/>
      <c r="H24" s="15">
        <f t="shared" si="0"/>
        <v>0</v>
      </c>
      <c r="I24" s="45"/>
      <c r="J24" s="45"/>
      <c r="K24" s="15">
        <f t="shared" si="1"/>
        <v>0</v>
      </c>
      <c r="L24" s="18">
        <f t="shared" si="2"/>
        <v>0</v>
      </c>
      <c r="M24" s="21" t="str">
        <f t="shared" si="3"/>
        <v>-</v>
      </c>
    </row>
    <row r="25" spans="1:19">
      <c r="A25" s="32"/>
      <c r="B25" s="33"/>
      <c r="C25" s="34"/>
      <c r="D25" s="34"/>
      <c r="E25" s="35"/>
      <c r="F25" s="36"/>
      <c r="G25" s="37"/>
      <c r="H25" s="15">
        <f t="shared" si="0"/>
        <v>0</v>
      </c>
      <c r="I25" s="45"/>
      <c r="J25" s="45"/>
      <c r="K25" s="15">
        <f t="shared" si="1"/>
        <v>0</v>
      </c>
      <c r="L25" s="18">
        <f t="shared" si="2"/>
        <v>0</v>
      </c>
      <c r="M25" s="21" t="str">
        <f t="shared" si="3"/>
        <v>-</v>
      </c>
    </row>
    <row r="26" spans="1:19">
      <c r="A26" s="32"/>
      <c r="B26" s="33"/>
      <c r="C26" s="34"/>
      <c r="D26" s="34"/>
      <c r="E26" s="35"/>
      <c r="F26" s="36"/>
      <c r="G26" s="37"/>
      <c r="H26" s="15">
        <f t="shared" si="0"/>
        <v>0</v>
      </c>
      <c r="I26" s="45"/>
      <c r="J26" s="45"/>
      <c r="K26" s="15">
        <f t="shared" si="1"/>
        <v>0</v>
      </c>
      <c r="L26" s="18">
        <f t="shared" si="2"/>
        <v>0</v>
      </c>
      <c r="M26" s="21" t="str">
        <f t="shared" si="3"/>
        <v>-</v>
      </c>
    </row>
    <row r="27" spans="1:19">
      <c r="A27" s="32"/>
      <c r="B27" s="33"/>
      <c r="C27" s="34"/>
      <c r="D27" s="34"/>
      <c r="E27" s="35"/>
      <c r="F27" s="36"/>
      <c r="G27" s="37"/>
      <c r="H27" s="15">
        <f t="shared" si="0"/>
        <v>0</v>
      </c>
      <c r="I27" s="45"/>
      <c r="J27" s="45"/>
      <c r="K27" s="15">
        <f t="shared" si="1"/>
        <v>0</v>
      </c>
      <c r="L27" s="18">
        <f t="shared" si="2"/>
        <v>0</v>
      </c>
      <c r="M27" s="21" t="str">
        <f t="shared" si="3"/>
        <v>-</v>
      </c>
    </row>
    <row r="28" spans="1:19">
      <c r="A28" s="32"/>
      <c r="B28" s="33"/>
      <c r="C28" s="34"/>
      <c r="D28" s="34"/>
      <c r="E28" s="35"/>
      <c r="F28" s="36"/>
      <c r="G28" s="37"/>
      <c r="H28" s="15">
        <f t="shared" si="0"/>
        <v>0</v>
      </c>
      <c r="I28" s="45"/>
      <c r="J28" s="45"/>
      <c r="K28" s="15">
        <f t="shared" si="1"/>
        <v>0</v>
      </c>
      <c r="L28" s="18">
        <f t="shared" si="2"/>
        <v>0</v>
      </c>
      <c r="M28" s="21" t="str">
        <f t="shared" si="3"/>
        <v>-</v>
      </c>
    </row>
    <row r="29" spans="1:19">
      <c r="A29" s="32"/>
      <c r="B29" s="33"/>
      <c r="C29" s="34"/>
      <c r="D29" s="34"/>
      <c r="E29" s="35"/>
      <c r="F29" s="36"/>
      <c r="G29" s="37"/>
      <c r="H29" s="15">
        <f t="shared" si="0"/>
        <v>0</v>
      </c>
      <c r="I29" s="45"/>
      <c r="J29" s="45"/>
      <c r="K29" s="15">
        <f t="shared" si="1"/>
        <v>0</v>
      </c>
      <c r="L29" s="18">
        <f t="shared" si="2"/>
        <v>0</v>
      </c>
      <c r="M29" s="21" t="str">
        <f t="shared" si="3"/>
        <v>-</v>
      </c>
    </row>
    <row r="30" spans="1:19">
      <c r="A30" s="32"/>
      <c r="B30" s="33"/>
      <c r="C30" s="34"/>
      <c r="D30" s="34"/>
      <c r="E30" s="35"/>
      <c r="F30" s="36"/>
      <c r="G30" s="37"/>
      <c r="H30" s="15">
        <f t="shared" si="0"/>
        <v>0</v>
      </c>
      <c r="I30" s="45"/>
      <c r="J30" s="45"/>
      <c r="K30" s="15">
        <f t="shared" si="1"/>
        <v>0</v>
      </c>
      <c r="L30" s="18">
        <f t="shared" si="2"/>
        <v>0</v>
      </c>
      <c r="M30" s="21" t="str">
        <f t="shared" si="3"/>
        <v>-</v>
      </c>
    </row>
    <row r="31" spans="1:19">
      <c r="A31" s="32"/>
      <c r="B31" s="33"/>
      <c r="C31" s="34"/>
      <c r="D31" s="34"/>
      <c r="E31" s="35"/>
      <c r="F31" s="36"/>
      <c r="G31" s="37"/>
      <c r="H31" s="15">
        <f t="shared" si="0"/>
        <v>0</v>
      </c>
      <c r="I31" s="45"/>
      <c r="J31" s="45"/>
      <c r="K31" s="15">
        <f t="shared" si="1"/>
        <v>0</v>
      </c>
      <c r="L31" s="18">
        <f t="shared" si="2"/>
        <v>0</v>
      </c>
      <c r="M31" s="21" t="str">
        <f t="shared" si="3"/>
        <v>-</v>
      </c>
    </row>
    <row r="32" spans="1:19">
      <c r="A32" s="32"/>
      <c r="B32" s="33"/>
      <c r="C32" s="34"/>
      <c r="D32" s="34"/>
      <c r="E32" s="35"/>
      <c r="F32" s="36"/>
      <c r="G32" s="37"/>
      <c r="H32" s="15">
        <f t="shared" si="0"/>
        <v>0</v>
      </c>
      <c r="I32" s="45"/>
      <c r="J32" s="45"/>
      <c r="K32" s="15">
        <f t="shared" si="1"/>
        <v>0</v>
      </c>
      <c r="L32" s="18">
        <f t="shared" si="2"/>
        <v>0</v>
      </c>
      <c r="M32" s="21" t="str">
        <f t="shared" si="3"/>
        <v>-</v>
      </c>
    </row>
    <row r="33" spans="1:13">
      <c r="A33" s="32"/>
      <c r="B33" s="33"/>
      <c r="C33" s="34"/>
      <c r="D33" s="34"/>
      <c r="E33" s="35"/>
      <c r="F33" s="36"/>
      <c r="G33" s="37"/>
      <c r="H33" s="15">
        <f t="shared" si="0"/>
        <v>0</v>
      </c>
      <c r="I33" s="45"/>
      <c r="J33" s="45"/>
      <c r="K33" s="15">
        <f t="shared" si="1"/>
        <v>0</v>
      </c>
      <c r="L33" s="18">
        <f t="shared" si="2"/>
        <v>0</v>
      </c>
      <c r="M33" s="21" t="str">
        <f t="shared" si="3"/>
        <v>-</v>
      </c>
    </row>
    <row r="34" spans="1:13">
      <c r="A34" s="32"/>
      <c r="B34" s="33"/>
      <c r="C34" s="34"/>
      <c r="D34" s="34"/>
      <c r="E34" s="35"/>
      <c r="F34" s="36"/>
      <c r="G34" s="37"/>
      <c r="H34" s="15">
        <f t="shared" si="0"/>
        <v>0</v>
      </c>
      <c r="I34" s="45"/>
      <c r="J34" s="45"/>
      <c r="K34" s="15">
        <f t="shared" si="1"/>
        <v>0</v>
      </c>
      <c r="L34" s="18">
        <f t="shared" si="2"/>
        <v>0</v>
      </c>
      <c r="M34" s="21" t="str">
        <f t="shared" si="3"/>
        <v>-</v>
      </c>
    </row>
    <row r="35" spans="1:13">
      <c r="A35" s="32"/>
      <c r="B35" s="33"/>
      <c r="C35" s="34"/>
      <c r="D35" s="34"/>
      <c r="E35" s="35"/>
      <c r="F35" s="36"/>
      <c r="G35" s="37"/>
      <c r="H35" s="15">
        <f t="shared" si="0"/>
        <v>0</v>
      </c>
      <c r="I35" s="45"/>
      <c r="J35" s="45"/>
      <c r="K35" s="15">
        <f t="shared" si="1"/>
        <v>0</v>
      </c>
      <c r="L35" s="18">
        <f t="shared" si="2"/>
        <v>0</v>
      </c>
      <c r="M35" s="21" t="str">
        <f t="shared" si="3"/>
        <v>-</v>
      </c>
    </row>
    <row r="36" spans="1:13">
      <c r="A36" s="32"/>
      <c r="B36" s="33"/>
      <c r="C36" s="34"/>
      <c r="D36" s="34"/>
      <c r="E36" s="35"/>
      <c r="F36" s="36"/>
      <c r="G36" s="37"/>
      <c r="H36" s="15">
        <f t="shared" si="0"/>
        <v>0</v>
      </c>
      <c r="I36" s="45"/>
      <c r="J36" s="45"/>
      <c r="K36" s="15">
        <f t="shared" si="1"/>
        <v>0</v>
      </c>
      <c r="L36" s="18">
        <f t="shared" si="2"/>
        <v>0</v>
      </c>
      <c r="M36" s="21" t="str">
        <f t="shared" si="3"/>
        <v>-</v>
      </c>
    </row>
    <row r="37" spans="1:13">
      <c r="A37" s="32"/>
      <c r="B37" s="33"/>
      <c r="C37" s="34"/>
      <c r="D37" s="34"/>
      <c r="E37" s="35"/>
      <c r="F37" s="36"/>
      <c r="G37" s="37"/>
      <c r="H37" s="15">
        <f t="shared" si="0"/>
        <v>0</v>
      </c>
      <c r="I37" s="45"/>
      <c r="J37" s="45"/>
      <c r="K37" s="15">
        <f t="shared" si="1"/>
        <v>0</v>
      </c>
      <c r="L37" s="18">
        <f t="shared" si="2"/>
        <v>0</v>
      </c>
      <c r="M37" s="21" t="str">
        <f t="shared" si="3"/>
        <v>-</v>
      </c>
    </row>
    <row r="38" spans="1:13">
      <c r="A38" s="32"/>
      <c r="B38" s="33"/>
      <c r="C38" s="34"/>
      <c r="D38" s="34"/>
      <c r="E38" s="35"/>
      <c r="F38" s="36"/>
      <c r="G38" s="37"/>
      <c r="H38" s="15">
        <f t="shared" si="0"/>
        <v>0</v>
      </c>
      <c r="I38" s="45"/>
      <c r="J38" s="45"/>
      <c r="K38" s="15">
        <f t="shared" si="1"/>
        <v>0</v>
      </c>
      <c r="L38" s="18">
        <f t="shared" si="2"/>
        <v>0</v>
      </c>
      <c r="M38" s="21" t="str">
        <f t="shared" si="3"/>
        <v>-</v>
      </c>
    </row>
    <row r="39" spans="1:13">
      <c r="A39" s="32"/>
      <c r="B39" s="33"/>
      <c r="C39" s="34"/>
      <c r="D39" s="34"/>
      <c r="E39" s="35"/>
      <c r="F39" s="36"/>
      <c r="G39" s="37"/>
      <c r="H39" s="15">
        <f t="shared" si="0"/>
        <v>0</v>
      </c>
      <c r="I39" s="45"/>
      <c r="J39" s="45"/>
      <c r="K39" s="15">
        <f t="shared" si="1"/>
        <v>0</v>
      </c>
      <c r="L39" s="18">
        <f t="shared" si="2"/>
        <v>0</v>
      </c>
      <c r="M39" s="21" t="str">
        <f t="shared" si="3"/>
        <v>-</v>
      </c>
    </row>
    <row r="40" spans="1:13">
      <c r="A40" s="32"/>
      <c r="B40" s="33"/>
      <c r="C40" s="34"/>
      <c r="D40" s="34"/>
      <c r="E40" s="35"/>
      <c r="F40" s="36"/>
      <c r="G40" s="37"/>
      <c r="H40" s="15">
        <f t="shared" si="0"/>
        <v>0</v>
      </c>
      <c r="I40" s="45"/>
      <c r="J40" s="45"/>
      <c r="K40" s="15">
        <f t="shared" si="1"/>
        <v>0</v>
      </c>
      <c r="L40" s="18">
        <f t="shared" si="2"/>
        <v>0</v>
      </c>
      <c r="M40" s="21" t="str">
        <f t="shared" si="3"/>
        <v>-</v>
      </c>
    </row>
    <row r="41" spans="1:13">
      <c r="A41" s="38"/>
      <c r="B41" s="39"/>
      <c r="C41" s="40"/>
      <c r="D41" s="40"/>
      <c r="E41" s="41"/>
      <c r="F41" s="42"/>
      <c r="G41" s="43"/>
      <c r="H41" s="16">
        <f t="shared" si="0"/>
        <v>0</v>
      </c>
      <c r="I41" s="46"/>
      <c r="J41" s="46"/>
      <c r="K41" s="15">
        <f t="shared" si="1"/>
        <v>0</v>
      </c>
      <c r="L41" s="18">
        <f t="shared" si="2"/>
        <v>0</v>
      </c>
      <c r="M41" s="22" t="str">
        <f t="shared" si="3"/>
        <v>-</v>
      </c>
    </row>
    <row r="42" spans="1:13">
      <c r="A42" s="74" t="s">
        <v>49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23">
        <f>SUM(M12:M41)</f>
        <v>0</v>
      </c>
    </row>
    <row r="43" spans="1:13" ht="13.5" thickBot="1">
      <c r="A43" s="76" t="s">
        <v>50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24">
        <f>ROUNDDOWN(M42*0.1,0)</f>
        <v>0</v>
      </c>
    </row>
    <row r="44" spans="1:13" ht="15" thickTop="1" thickBot="1">
      <c r="A44" s="80" t="s">
        <v>51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25">
        <f>M42+M43</f>
        <v>0</v>
      </c>
    </row>
  </sheetData>
  <mergeCells count="13">
    <mergeCell ref="A44:L44"/>
    <mergeCell ref="F10:K10"/>
    <mergeCell ref="A10:A11"/>
    <mergeCell ref="B10:B11"/>
    <mergeCell ref="D10:D11"/>
    <mergeCell ref="E10:E11"/>
    <mergeCell ref="C3:D3"/>
    <mergeCell ref="I4:M4"/>
    <mergeCell ref="M10:M11"/>
    <mergeCell ref="A42:L42"/>
    <mergeCell ref="A43:L43"/>
    <mergeCell ref="C10:C11"/>
    <mergeCell ref="K6:M6"/>
  </mergeCells>
  <phoneticPr fontId="2"/>
  <conditionalFormatting sqref="E3 A12:G41 I12:J41">
    <cfRule type="cellIs" dxfId="1" priority="1" stopIfTrue="1" operator="equal">
      <formula>""</formula>
    </cfRule>
  </conditionalFormatting>
  <conditionalFormatting sqref="E12:E41">
    <cfRule type="expression" priority="3" stopIfTrue="1">
      <formula>"LEFT(""E11"",2)"</formula>
    </cfRule>
  </conditionalFormatting>
  <dataValidations count="4">
    <dataValidation type="list" allowBlank="1" showInputMessage="1" showErrorMessage="1" sqref="E3" xr:uid="{00000000-0002-0000-0200-000000000000}">
      <formula1>締め月</formula1>
    </dataValidation>
    <dataValidation type="list" allowBlank="1" showInputMessage="1" showErrorMessage="1" sqref="D12:D41" xr:uid="{00000000-0002-0000-0200-000001000000}">
      <formula1>販売地域</formula1>
    </dataValidation>
    <dataValidation type="list" allowBlank="1" showInputMessage="1" showErrorMessage="1" sqref="A12:A41" xr:uid="{00000000-0002-0000-0200-000002000000}">
      <formula1>プラットフォーム</formula1>
    </dataValidation>
    <dataValidation type="list" allowBlank="1" showInputMessage="1" showErrorMessage="1" sqref="C12:C41" xr:uid="{00000000-0002-0000-0200-000003000000}">
      <formula1>区分</formula1>
    </dataValidation>
  </dataValidations>
  <printOptions horizontalCentered="1"/>
  <pageMargins left="0.39370078740157483" right="0.39370078740157483" top="0.59055118110236227" bottom="0.19685039370078741" header="0.51181102362204722" footer="0.51181102362204722"/>
  <pageSetup paperSize="9" scale="83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5"/>
  <sheetViews>
    <sheetView zoomScaleNormal="100" workbookViewId="0">
      <selection activeCell="A8" sqref="A8"/>
    </sheetView>
  </sheetViews>
  <sheetFormatPr defaultColWidth="9" defaultRowHeight="12.95"/>
  <cols>
    <col min="1" max="1" width="8" style="1" customWidth="1"/>
    <col min="2" max="2" width="58.125" style="1" customWidth="1"/>
    <col min="3" max="4" width="6.125" style="1" customWidth="1"/>
    <col min="5" max="5" width="4.125" style="1" customWidth="1"/>
    <col min="6" max="12" width="8.125" style="1" customWidth="1"/>
    <col min="13" max="13" width="11.5" style="1" customWidth="1"/>
    <col min="14" max="16384" width="9" style="1"/>
  </cols>
  <sheetData>
    <row r="1" spans="1:13" ht="18.95">
      <c r="C1" s="2" t="s">
        <v>28</v>
      </c>
      <c r="D1" s="2"/>
      <c r="M1" s="3">
        <f ca="1">TODAY()</f>
        <v>45356</v>
      </c>
    </row>
    <row r="2" spans="1:13" ht="6" customHeight="1"/>
    <row r="3" spans="1:13" ht="13.5" customHeight="1">
      <c r="C3" s="50" t="s">
        <v>29</v>
      </c>
      <c r="D3" s="53" t="s">
        <v>53</v>
      </c>
      <c r="E3" s="54" t="s">
        <v>11</v>
      </c>
      <c r="F3" s="55"/>
    </row>
    <row r="4" spans="1:13">
      <c r="I4" s="71" t="s">
        <v>30</v>
      </c>
      <c r="J4" s="90"/>
      <c r="K4" s="90"/>
      <c r="L4" s="90"/>
      <c r="M4" s="91"/>
    </row>
    <row r="5" spans="1:13" ht="18" customHeight="1">
      <c r="A5" s="4" t="s">
        <v>31</v>
      </c>
      <c r="I5" s="5" t="s">
        <v>32</v>
      </c>
      <c r="J5" s="8"/>
      <c r="K5" s="94"/>
      <c r="L5" s="95"/>
      <c r="M5" s="96"/>
    </row>
    <row r="6" spans="1:13" ht="18" customHeight="1">
      <c r="A6" s="6" t="s">
        <v>33</v>
      </c>
      <c r="I6" s="5" t="s">
        <v>34</v>
      </c>
      <c r="J6" s="8"/>
      <c r="K6" s="97"/>
      <c r="L6" s="98"/>
      <c r="M6" s="99"/>
    </row>
    <row r="7" spans="1:13" ht="18" customHeight="1">
      <c r="A7" s="6" t="s">
        <v>54</v>
      </c>
      <c r="I7" s="5" t="s">
        <v>36</v>
      </c>
      <c r="J7" s="8"/>
      <c r="K7" s="97"/>
      <c r="L7" s="98"/>
      <c r="M7" s="99"/>
    </row>
    <row r="8" spans="1:13" ht="18" customHeight="1">
      <c r="A8" s="6"/>
      <c r="I8" s="7" t="s">
        <v>37</v>
      </c>
      <c r="J8" s="48"/>
      <c r="K8" s="100"/>
      <c r="L8" s="101"/>
      <c r="M8" s="102"/>
    </row>
    <row r="9" spans="1:13" ht="6" customHeight="1">
      <c r="K9" s="8"/>
    </row>
    <row r="10" spans="1:13">
      <c r="A10" s="84" t="s">
        <v>0</v>
      </c>
      <c r="B10" s="78" t="s">
        <v>38</v>
      </c>
      <c r="C10" s="78" t="s">
        <v>1</v>
      </c>
      <c r="D10" s="86" t="s">
        <v>2</v>
      </c>
      <c r="E10" s="88" t="s">
        <v>39</v>
      </c>
      <c r="F10" s="82" t="s">
        <v>40</v>
      </c>
      <c r="G10" s="83"/>
      <c r="H10" s="83"/>
      <c r="I10" s="83"/>
      <c r="J10" s="83"/>
      <c r="K10" s="83"/>
      <c r="L10" s="9" t="s">
        <v>41</v>
      </c>
      <c r="M10" s="72" t="s">
        <v>42</v>
      </c>
    </row>
    <row r="11" spans="1:13" ht="27.95">
      <c r="A11" s="85"/>
      <c r="B11" s="79"/>
      <c r="C11" s="79"/>
      <c r="D11" s="87"/>
      <c r="E11" s="89"/>
      <c r="F11" s="12" t="s">
        <v>43</v>
      </c>
      <c r="G11" s="52" t="s">
        <v>44</v>
      </c>
      <c r="H11" s="13" t="s">
        <v>45</v>
      </c>
      <c r="I11" s="13" t="s">
        <v>46</v>
      </c>
      <c r="J11" s="13" t="s">
        <v>52</v>
      </c>
      <c r="K11" s="47" t="s">
        <v>47</v>
      </c>
      <c r="L11" s="52" t="s">
        <v>48</v>
      </c>
      <c r="M11" s="73"/>
    </row>
    <row r="12" spans="1:13">
      <c r="A12" s="26" t="s">
        <v>55</v>
      </c>
      <c r="B12" s="27" t="s">
        <v>56</v>
      </c>
      <c r="C12" s="51" t="s">
        <v>5</v>
      </c>
      <c r="D12" s="28" t="s">
        <v>6</v>
      </c>
      <c r="E12" s="29">
        <v>25</v>
      </c>
      <c r="F12" s="30">
        <v>30000</v>
      </c>
      <c r="G12" s="31">
        <v>64060</v>
      </c>
      <c r="H12" s="14">
        <f t="shared" ref="H12:H42" si="0">IF(($F12-$G12)&gt;=0,($F12-$G12),0)</f>
        <v>0</v>
      </c>
      <c r="I12" s="44">
        <v>100</v>
      </c>
      <c r="J12" s="44">
        <v>0</v>
      </c>
      <c r="K12" s="56">
        <f t="shared" ref="K12:K17" si="1">IF((($I12+J12)-$H12)&gt;=0,(($I12+J12)-$H12),0)</f>
        <v>100</v>
      </c>
      <c r="L12" s="49">
        <f t="shared" ref="L12:L17" si="2">G12+I12+J12</f>
        <v>64160</v>
      </c>
      <c r="M12" s="20">
        <f>IF((E12*K12)&lt;=0,"-",(E12*K12))</f>
        <v>2500</v>
      </c>
    </row>
    <row r="13" spans="1:13">
      <c r="A13" s="32" t="s">
        <v>55</v>
      </c>
      <c r="B13" s="33" t="s">
        <v>57</v>
      </c>
      <c r="C13" s="34" t="s">
        <v>5</v>
      </c>
      <c r="D13" s="34" t="s">
        <v>6</v>
      </c>
      <c r="E13" s="35">
        <v>30</v>
      </c>
      <c r="F13" s="36">
        <v>30000</v>
      </c>
      <c r="G13" s="37">
        <v>28000</v>
      </c>
      <c r="H13" s="15">
        <f t="shared" si="0"/>
        <v>2000</v>
      </c>
      <c r="I13" s="45">
        <v>3000</v>
      </c>
      <c r="J13" s="45">
        <v>1574</v>
      </c>
      <c r="K13" s="15">
        <f t="shared" si="1"/>
        <v>2574</v>
      </c>
      <c r="L13" s="18">
        <f t="shared" si="2"/>
        <v>32574</v>
      </c>
      <c r="M13" s="21">
        <f t="shared" ref="M13:M42" si="3">IF((E13*K13)&lt;=0,"-",(E13*K13))</f>
        <v>77220</v>
      </c>
    </row>
    <row r="14" spans="1:13">
      <c r="A14" s="32" t="s">
        <v>58</v>
      </c>
      <c r="B14" s="33" t="s">
        <v>57</v>
      </c>
      <c r="C14" s="34" t="s">
        <v>5</v>
      </c>
      <c r="D14" s="34" t="s">
        <v>6</v>
      </c>
      <c r="E14" s="35">
        <v>30</v>
      </c>
      <c r="F14" s="36">
        <v>30000</v>
      </c>
      <c r="G14" s="37">
        <v>6500</v>
      </c>
      <c r="H14" s="15">
        <f t="shared" si="0"/>
        <v>23500</v>
      </c>
      <c r="I14" s="45">
        <v>1560</v>
      </c>
      <c r="J14" s="45">
        <v>0</v>
      </c>
      <c r="K14" s="15">
        <f t="shared" si="1"/>
        <v>0</v>
      </c>
      <c r="L14" s="18">
        <f t="shared" si="2"/>
        <v>8060</v>
      </c>
      <c r="M14" s="21" t="str">
        <f t="shared" si="3"/>
        <v>-</v>
      </c>
    </row>
    <row r="15" spans="1:13">
      <c r="A15" s="32" t="s">
        <v>59</v>
      </c>
      <c r="B15" s="33" t="s">
        <v>60</v>
      </c>
      <c r="C15" s="34" t="s">
        <v>5</v>
      </c>
      <c r="D15" s="34" t="s">
        <v>6</v>
      </c>
      <c r="E15" s="35">
        <v>25</v>
      </c>
      <c r="F15" s="36">
        <v>30000</v>
      </c>
      <c r="G15" s="37">
        <v>89706</v>
      </c>
      <c r="H15" s="15">
        <f t="shared" si="0"/>
        <v>0</v>
      </c>
      <c r="I15" s="45">
        <v>0</v>
      </c>
      <c r="J15" s="45">
        <v>154</v>
      </c>
      <c r="K15" s="15">
        <f t="shared" si="1"/>
        <v>154</v>
      </c>
      <c r="L15" s="18">
        <f t="shared" si="2"/>
        <v>89860</v>
      </c>
      <c r="M15" s="21">
        <f t="shared" si="3"/>
        <v>3850</v>
      </c>
    </row>
    <row r="16" spans="1:13">
      <c r="A16" s="32" t="s">
        <v>55</v>
      </c>
      <c r="B16" s="33" t="s">
        <v>61</v>
      </c>
      <c r="C16" s="34" t="s">
        <v>5</v>
      </c>
      <c r="D16" s="34" t="s">
        <v>10</v>
      </c>
      <c r="E16" s="35">
        <v>25</v>
      </c>
      <c r="F16" s="36">
        <v>30000</v>
      </c>
      <c r="G16" s="37">
        <v>5600</v>
      </c>
      <c r="H16" s="15">
        <f t="shared" si="0"/>
        <v>24400</v>
      </c>
      <c r="I16" s="45">
        <v>904</v>
      </c>
      <c r="J16" s="45">
        <v>0</v>
      </c>
      <c r="K16" s="15">
        <f t="shared" si="1"/>
        <v>0</v>
      </c>
      <c r="L16" s="18">
        <f t="shared" si="2"/>
        <v>6504</v>
      </c>
      <c r="M16" s="21" t="str">
        <f t="shared" si="3"/>
        <v>-</v>
      </c>
    </row>
    <row r="17" spans="1:13">
      <c r="A17" s="32" t="s">
        <v>62</v>
      </c>
      <c r="B17" s="33" t="s">
        <v>56</v>
      </c>
      <c r="C17" s="34" t="s">
        <v>5</v>
      </c>
      <c r="D17" s="34" t="s">
        <v>6</v>
      </c>
      <c r="E17" s="35">
        <v>25</v>
      </c>
      <c r="F17" s="36">
        <v>30000</v>
      </c>
      <c r="G17" s="37">
        <v>6579</v>
      </c>
      <c r="H17" s="15">
        <f t="shared" si="0"/>
        <v>23421</v>
      </c>
      <c r="I17" s="45">
        <v>4609</v>
      </c>
      <c r="J17" s="45">
        <v>302</v>
      </c>
      <c r="K17" s="15">
        <f t="shared" si="1"/>
        <v>0</v>
      </c>
      <c r="L17" s="18">
        <f t="shared" si="2"/>
        <v>11490</v>
      </c>
      <c r="M17" s="21" t="str">
        <f t="shared" si="3"/>
        <v>-</v>
      </c>
    </row>
    <row r="18" spans="1:13">
      <c r="A18" s="32"/>
      <c r="B18" s="33"/>
      <c r="C18" s="34"/>
      <c r="D18" s="34"/>
      <c r="E18" s="35"/>
      <c r="F18" s="36"/>
      <c r="G18" s="37"/>
      <c r="H18" s="15">
        <f t="shared" si="0"/>
        <v>0</v>
      </c>
      <c r="I18" s="45"/>
      <c r="J18" s="45"/>
      <c r="K18" s="15">
        <f t="shared" ref="K18:K42" si="4">IF(($I18-$H18)&gt;=0,($I18-$H18),0)</f>
        <v>0</v>
      </c>
      <c r="L18" s="18">
        <f t="shared" ref="L18:L42" si="5">G18+I18</f>
        <v>0</v>
      </c>
      <c r="M18" s="21" t="str">
        <f t="shared" si="3"/>
        <v>-</v>
      </c>
    </row>
    <row r="19" spans="1:13">
      <c r="A19" s="32"/>
      <c r="B19" s="33"/>
      <c r="C19" s="34"/>
      <c r="D19" s="34"/>
      <c r="E19" s="35"/>
      <c r="F19" s="36"/>
      <c r="G19" s="37"/>
      <c r="H19" s="15">
        <f t="shared" si="0"/>
        <v>0</v>
      </c>
      <c r="I19" s="45"/>
      <c r="J19" s="45"/>
      <c r="K19" s="15">
        <f t="shared" si="4"/>
        <v>0</v>
      </c>
      <c r="L19" s="18">
        <f t="shared" si="5"/>
        <v>0</v>
      </c>
      <c r="M19" s="21" t="str">
        <f t="shared" si="3"/>
        <v>-</v>
      </c>
    </row>
    <row r="20" spans="1:13">
      <c r="A20" s="32"/>
      <c r="B20" s="33"/>
      <c r="C20" s="34"/>
      <c r="D20" s="34"/>
      <c r="E20" s="35"/>
      <c r="F20" s="36"/>
      <c r="G20" s="37"/>
      <c r="H20" s="15">
        <f t="shared" si="0"/>
        <v>0</v>
      </c>
      <c r="I20" s="45"/>
      <c r="J20" s="45"/>
      <c r="K20" s="15">
        <f t="shared" si="4"/>
        <v>0</v>
      </c>
      <c r="L20" s="18">
        <f t="shared" si="5"/>
        <v>0</v>
      </c>
      <c r="M20" s="21" t="str">
        <f t="shared" si="3"/>
        <v>-</v>
      </c>
    </row>
    <row r="21" spans="1:13">
      <c r="A21" s="32"/>
      <c r="B21" s="33"/>
      <c r="C21" s="34"/>
      <c r="D21" s="34"/>
      <c r="E21" s="35"/>
      <c r="F21" s="36"/>
      <c r="G21" s="37"/>
      <c r="H21" s="15">
        <f t="shared" si="0"/>
        <v>0</v>
      </c>
      <c r="I21" s="45"/>
      <c r="J21" s="45"/>
      <c r="K21" s="15">
        <f t="shared" si="4"/>
        <v>0</v>
      </c>
      <c r="L21" s="18">
        <f t="shared" si="5"/>
        <v>0</v>
      </c>
      <c r="M21" s="21" t="str">
        <f t="shared" si="3"/>
        <v>-</v>
      </c>
    </row>
    <row r="22" spans="1:13">
      <c r="A22" s="32"/>
      <c r="B22" s="33"/>
      <c r="C22" s="34"/>
      <c r="D22" s="34"/>
      <c r="E22" s="35"/>
      <c r="F22" s="36"/>
      <c r="G22" s="37"/>
      <c r="H22" s="15">
        <f t="shared" si="0"/>
        <v>0</v>
      </c>
      <c r="I22" s="45"/>
      <c r="J22" s="45"/>
      <c r="K22" s="15">
        <f t="shared" si="4"/>
        <v>0</v>
      </c>
      <c r="L22" s="18">
        <f t="shared" si="5"/>
        <v>0</v>
      </c>
      <c r="M22" s="21" t="str">
        <f t="shared" si="3"/>
        <v>-</v>
      </c>
    </row>
    <row r="23" spans="1:13">
      <c r="A23" s="32"/>
      <c r="B23" s="33"/>
      <c r="C23" s="34"/>
      <c r="D23" s="34"/>
      <c r="E23" s="35"/>
      <c r="F23" s="36"/>
      <c r="G23" s="37"/>
      <c r="H23" s="15">
        <f t="shared" si="0"/>
        <v>0</v>
      </c>
      <c r="I23" s="45"/>
      <c r="J23" s="45"/>
      <c r="K23" s="15">
        <f t="shared" si="4"/>
        <v>0</v>
      </c>
      <c r="L23" s="18">
        <f t="shared" si="5"/>
        <v>0</v>
      </c>
      <c r="M23" s="21" t="str">
        <f t="shared" si="3"/>
        <v>-</v>
      </c>
    </row>
    <row r="24" spans="1:13">
      <c r="A24" s="32"/>
      <c r="B24" s="33"/>
      <c r="C24" s="34"/>
      <c r="D24" s="34"/>
      <c r="E24" s="35"/>
      <c r="F24" s="36"/>
      <c r="G24" s="37"/>
      <c r="H24" s="15">
        <f t="shared" si="0"/>
        <v>0</v>
      </c>
      <c r="I24" s="45"/>
      <c r="J24" s="45"/>
      <c r="K24" s="15">
        <f t="shared" si="4"/>
        <v>0</v>
      </c>
      <c r="L24" s="18">
        <f t="shared" si="5"/>
        <v>0</v>
      </c>
      <c r="M24" s="21" t="str">
        <f t="shared" si="3"/>
        <v>-</v>
      </c>
    </row>
    <row r="25" spans="1:13">
      <c r="A25" s="32"/>
      <c r="B25" s="33"/>
      <c r="C25" s="34"/>
      <c r="D25" s="34"/>
      <c r="E25" s="35"/>
      <c r="F25" s="36"/>
      <c r="G25" s="37"/>
      <c r="H25" s="15">
        <f t="shared" si="0"/>
        <v>0</v>
      </c>
      <c r="I25" s="45"/>
      <c r="J25" s="45"/>
      <c r="K25" s="15">
        <f t="shared" si="4"/>
        <v>0</v>
      </c>
      <c r="L25" s="18">
        <f t="shared" si="5"/>
        <v>0</v>
      </c>
      <c r="M25" s="21" t="str">
        <f t="shared" si="3"/>
        <v>-</v>
      </c>
    </row>
    <row r="26" spans="1:13">
      <c r="A26" s="32"/>
      <c r="B26" s="33"/>
      <c r="C26" s="34"/>
      <c r="D26" s="34"/>
      <c r="E26" s="35"/>
      <c r="F26" s="36"/>
      <c r="G26" s="37"/>
      <c r="H26" s="15">
        <f t="shared" si="0"/>
        <v>0</v>
      </c>
      <c r="I26" s="45"/>
      <c r="J26" s="45"/>
      <c r="K26" s="15">
        <f t="shared" si="4"/>
        <v>0</v>
      </c>
      <c r="L26" s="18">
        <f t="shared" si="5"/>
        <v>0</v>
      </c>
      <c r="M26" s="21" t="str">
        <f t="shared" si="3"/>
        <v>-</v>
      </c>
    </row>
    <row r="27" spans="1:13">
      <c r="A27" s="32"/>
      <c r="B27" s="33"/>
      <c r="C27" s="34"/>
      <c r="D27" s="34"/>
      <c r="E27" s="35"/>
      <c r="F27" s="36"/>
      <c r="G27" s="37"/>
      <c r="H27" s="15">
        <f t="shared" si="0"/>
        <v>0</v>
      </c>
      <c r="I27" s="45"/>
      <c r="J27" s="45"/>
      <c r="K27" s="15">
        <f t="shared" si="4"/>
        <v>0</v>
      </c>
      <c r="L27" s="18">
        <f t="shared" si="5"/>
        <v>0</v>
      </c>
      <c r="M27" s="21" t="str">
        <f t="shared" si="3"/>
        <v>-</v>
      </c>
    </row>
    <row r="28" spans="1:13">
      <c r="A28" s="32"/>
      <c r="B28" s="33"/>
      <c r="C28" s="34"/>
      <c r="D28" s="34"/>
      <c r="E28" s="35"/>
      <c r="F28" s="36"/>
      <c r="G28" s="37"/>
      <c r="H28" s="15">
        <f t="shared" si="0"/>
        <v>0</v>
      </c>
      <c r="I28" s="45"/>
      <c r="J28" s="45"/>
      <c r="K28" s="15">
        <f t="shared" si="4"/>
        <v>0</v>
      </c>
      <c r="L28" s="18">
        <f t="shared" si="5"/>
        <v>0</v>
      </c>
      <c r="M28" s="21" t="str">
        <f t="shared" si="3"/>
        <v>-</v>
      </c>
    </row>
    <row r="29" spans="1:13">
      <c r="A29" s="32"/>
      <c r="B29" s="33"/>
      <c r="C29" s="34"/>
      <c r="D29" s="34"/>
      <c r="E29" s="35"/>
      <c r="F29" s="36"/>
      <c r="G29" s="37"/>
      <c r="H29" s="15">
        <f t="shared" si="0"/>
        <v>0</v>
      </c>
      <c r="I29" s="45"/>
      <c r="J29" s="45"/>
      <c r="K29" s="15">
        <f t="shared" si="4"/>
        <v>0</v>
      </c>
      <c r="L29" s="18">
        <f t="shared" si="5"/>
        <v>0</v>
      </c>
      <c r="M29" s="21" t="str">
        <f t="shared" si="3"/>
        <v>-</v>
      </c>
    </row>
    <row r="30" spans="1:13">
      <c r="A30" s="32"/>
      <c r="B30" s="33"/>
      <c r="C30" s="34"/>
      <c r="D30" s="34"/>
      <c r="E30" s="35"/>
      <c r="F30" s="36"/>
      <c r="G30" s="37"/>
      <c r="H30" s="15">
        <f t="shared" si="0"/>
        <v>0</v>
      </c>
      <c r="I30" s="45"/>
      <c r="J30" s="45"/>
      <c r="K30" s="15">
        <f t="shared" si="4"/>
        <v>0</v>
      </c>
      <c r="L30" s="18">
        <f t="shared" si="5"/>
        <v>0</v>
      </c>
      <c r="M30" s="21" t="str">
        <f t="shared" si="3"/>
        <v>-</v>
      </c>
    </row>
    <row r="31" spans="1:13">
      <c r="A31" s="32"/>
      <c r="B31" s="33"/>
      <c r="C31" s="34"/>
      <c r="D31" s="34"/>
      <c r="E31" s="35"/>
      <c r="F31" s="36"/>
      <c r="G31" s="37"/>
      <c r="H31" s="15">
        <f t="shared" si="0"/>
        <v>0</v>
      </c>
      <c r="I31" s="45"/>
      <c r="J31" s="45"/>
      <c r="K31" s="15">
        <f t="shared" si="4"/>
        <v>0</v>
      </c>
      <c r="L31" s="18">
        <f t="shared" si="5"/>
        <v>0</v>
      </c>
      <c r="M31" s="21" t="str">
        <f t="shared" si="3"/>
        <v>-</v>
      </c>
    </row>
    <row r="32" spans="1:13">
      <c r="A32" s="32"/>
      <c r="B32" s="33"/>
      <c r="C32" s="34"/>
      <c r="D32" s="34"/>
      <c r="E32" s="35"/>
      <c r="F32" s="36"/>
      <c r="G32" s="37"/>
      <c r="H32" s="15">
        <f t="shared" si="0"/>
        <v>0</v>
      </c>
      <c r="I32" s="45"/>
      <c r="J32" s="45"/>
      <c r="K32" s="15">
        <f t="shared" si="4"/>
        <v>0</v>
      </c>
      <c r="L32" s="18">
        <f t="shared" si="5"/>
        <v>0</v>
      </c>
      <c r="M32" s="21" t="str">
        <f t="shared" si="3"/>
        <v>-</v>
      </c>
    </row>
    <row r="33" spans="1:13">
      <c r="A33" s="32"/>
      <c r="B33" s="33"/>
      <c r="C33" s="34"/>
      <c r="D33" s="34"/>
      <c r="E33" s="35"/>
      <c r="F33" s="36"/>
      <c r="G33" s="37"/>
      <c r="H33" s="15">
        <f t="shared" si="0"/>
        <v>0</v>
      </c>
      <c r="I33" s="45"/>
      <c r="J33" s="45"/>
      <c r="K33" s="15">
        <f t="shared" si="4"/>
        <v>0</v>
      </c>
      <c r="L33" s="18">
        <f t="shared" si="5"/>
        <v>0</v>
      </c>
      <c r="M33" s="21" t="str">
        <f t="shared" si="3"/>
        <v>-</v>
      </c>
    </row>
    <row r="34" spans="1:13">
      <c r="A34" s="32"/>
      <c r="B34" s="33"/>
      <c r="C34" s="34"/>
      <c r="D34" s="34"/>
      <c r="E34" s="35"/>
      <c r="F34" s="36"/>
      <c r="G34" s="37"/>
      <c r="H34" s="15">
        <f t="shared" si="0"/>
        <v>0</v>
      </c>
      <c r="I34" s="45"/>
      <c r="J34" s="45"/>
      <c r="K34" s="15">
        <f t="shared" si="4"/>
        <v>0</v>
      </c>
      <c r="L34" s="18">
        <f t="shared" si="5"/>
        <v>0</v>
      </c>
      <c r="M34" s="21" t="str">
        <f t="shared" si="3"/>
        <v>-</v>
      </c>
    </row>
    <row r="35" spans="1:13">
      <c r="A35" s="32"/>
      <c r="B35" s="33"/>
      <c r="C35" s="34"/>
      <c r="D35" s="34"/>
      <c r="E35" s="35"/>
      <c r="F35" s="36"/>
      <c r="G35" s="37"/>
      <c r="H35" s="15">
        <f t="shared" si="0"/>
        <v>0</v>
      </c>
      <c r="I35" s="45"/>
      <c r="J35" s="45"/>
      <c r="K35" s="15">
        <f t="shared" si="4"/>
        <v>0</v>
      </c>
      <c r="L35" s="18">
        <f t="shared" si="5"/>
        <v>0</v>
      </c>
      <c r="M35" s="21" t="str">
        <f t="shared" si="3"/>
        <v>-</v>
      </c>
    </row>
    <row r="36" spans="1:13">
      <c r="A36" s="32"/>
      <c r="B36" s="33"/>
      <c r="C36" s="34"/>
      <c r="D36" s="34"/>
      <c r="E36" s="35"/>
      <c r="F36" s="36"/>
      <c r="G36" s="37"/>
      <c r="H36" s="15">
        <f t="shared" si="0"/>
        <v>0</v>
      </c>
      <c r="I36" s="45"/>
      <c r="J36" s="45"/>
      <c r="K36" s="15">
        <f t="shared" si="4"/>
        <v>0</v>
      </c>
      <c r="L36" s="18">
        <f t="shared" si="5"/>
        <v>0</v>
      </c>
      <c r="M36" s="21" t="str">
        <f t="shared" si="3"/>
        <v>-</v>
      </c>
    </row>
    <row r="37" spans="1:13">
      <c r="A37" s="32"/>
      <c r="B37" s="33"/>
      <c r="C37" s="34"/>
      <c r="D37" s="34"/>
      <c r="E37" s="35"/>
      <c r="F37" s="36"/>
      <c r="G37" s="37"/>
      <c r="H37" s="15">
        <f t="shared" si="0"/>
        <v>0</v>
      </c>
      <c r="I37" s="45"/>
      <c r="J37" s="45"/>
      <c r="K37" s="15">
        <f t="shared" si="4"/>
        <v>0</v>
      </c>
      <c r="L37" s="18">
        <f t="shared" si="5"/>
        <v>0</v>
      </c>
      <c r="M37" s="21" t="str">
        <f t="shared" si="3"/>
        <v>-</v>
      </c>
    </row>
    <row r="38" spans="1:13">
      <c r="A38" s="32"/>
      <c r="B38" s="33"/>
      <c r="C38" s="34"/>
      <c r="D38" s="34"/>
      <c r="E38" s="35"/>
      <c r="F38" s="36"/>
      <c r="G38" s="37"/>
      <c r="H38" s="15">
        <f t="shared" si="0"/>
        <v>0</v>
      </c>
      <c r="I38" s="45"/>
      <c r="J38" s="45"/>
      <c r="K38" s="15">
        <f t="shared" si="4"/>
        <v>0</v>
      </c>
      <c r="L38" s="18">
        <f t="shared" si="5"/>
        <v>0</v>
      </c>
      <c r="M38" s="21" t="str">
        <f t="shared" si="3"/>
        <v>-</v>
      </c>
    </row>
    <row r="39" spans="1:13">
      <c r="A39" s="32"/>
      <c r="B39" s="33"/>
      <c r="C39" s="34"/>
      <c r="D39" s="34"/>
      <c r="E39" s="35"/>
      <c r="F39" s="36"/>
      <c r="G39" s="37"/>
      <c r="H39" s="15">
        <f t="shared" si="0"/>
        <v>0</v>
      </c>
      <c r="I39" s="45"/>
      <c r="J39" s="45"/>
      <c r="K39" s="15">
        <f t="shared" si="4"/>
        <v>0</v>
      </c>
      <c r="L39" s="18">
        <f t="shared" si="5"/>
        <v>0</v>
      </c>
      <c r="M39" s="21" t="str">
        <f t="shared" si="3"/>
        <v>-</v>
      </c>
    </row>
    <row r="40" spans="1:13">
      <c r="A40" s="32"/>
      <c r="B40" s="33"/>
      <c r="C40" s="34"/>
      <c r="D40" s="34"/>
      <c r="E40" s="35"/>
      <c r="F40" s="36"/>
      <c r="G40" s="37"/>
      <c r="H40" s="15">
        <f t="shared" si="0"/>
        <v>0</v>
      </c>
      <c r="I40" s="45"/>
      <c r="J40" s="45"/>
      <c r="K40" s="15">
        <f t="shared" si="4"/>
        <v>0</v>
      </c>
      <c r="L40" s="18">
        <f t="shared" si="5"/>
        <v>0</v>
      </c>
      <c r="M40" s="21" t="str">
        <f t="shared" si="3"/>
        <v>-</v>
      </c>
    </row>
    <row r="41" spans="1:13">
      <c r="A41" s="32"/>
      <c r="B41" s="33"/>
      <c r="C41" s="34"/>
      <c r="D41" s="34"/>
      <c r="E41" s="35"/>
      <c r="F41" s="36"/>
      <c r="G41" s="37"/>
      <c r="H41" s="15">
        <f t="shared" si="0"/>
        <v>0</v>
      </c>
      <c r="I41" s="45"/>
      <c r="J41" s="45"/>
      <c r="K41" s="15">
        <f t="shared" si="4"/>
        <v>0</v>
      </c>
      <c r="L41" s="18">
        <f t="shared" si="5"/>
        <v>0</v>
      </c>
      <c r="M41" s="21" t="str">
        <f t="shared" si="3"/>
        <v>-</v>
      </c>
    </row>
    <row r="42" spans="1:13">
      <c r="A42" s="38"/>
      <c r="B42" s="39"/>
      <c r="C42" s="40"/>
      <c r="D42" s="40"/>
      <c r="E42" s="41"/>
      <c r="F42" s="42"/>
      <c r="G42" s="43"/>
      <c r="H42" s="16">
        <f t="shared" si="0"/>
        <v>0</v>
      </c>
      <c r="I42" s="46"/>
      <c r="J42" s="46"/>
      <c r="K42" s="16">
        <f t="shared" si="4"/>
        <v>0</v>
      </c>
      <c r="L42" s="19">
        <f t="shared" si="5"/>
        <v>0</v>
      </c>
      <c r="M42" s="22" t="str">
        <f t="shared" si="3"/>
        <v>-</v>
      </c>
    </row>
    <row r="43" spans="1:13">
      <c r="A43" s="74" t="s">
        <v>49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23">
        <f>SUM(M12:M42)</f>
        <v>83570</v>
      </c>
    </row>
    <row r="44" spans="1:13" ht="13.5" thickBot="1">
      <c r="A44" s="76" t="s">
        <v>50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24">
        <f>ROUNDDOWN(M43*0.08,0)</f>
        <v>6685</v>
      </c>
    </row>
    <row r="45" spans="1:13" ht="15" thickTop="1" thickBot="1">
      <c r="A45" s="80" t="s">
        <v>51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25">
        <f>M43+M44</f>
        <v>90255</v>
      </c>
    </row>
  </sheetData>
  <mergeCells count="15">
    <mergeCell ref="K5:M5"/>
    <mergeCell ref="K6:M6"/>
    <mergeCell ref="K7:M7"/>
    <mergeCell ref="I4:M4"/>
    <mergeCell ref="M10:M11"/>
    <mergeCell ref="K8:M8"/>
    <mergeCell ref="A43:L43"/>
    <mergeCell ref="A44:L44"/>
    <mergeCell ref="C10:C11"/>
    <mergeCell ref="A45:L45"/>
    <mergeCell ref="F10:K10"/>
    <mergeCell ref="A10:A11"/>
    <mergeCell ref="B10:B11"/>
    <mergeCell ref="D10:D11"/>
    <mergeCell ref="E10:E11"/>
  </mergeCells>
  <phoneticPr fontId="2"/>
  <conditionalFormatting sqref="D3:E3 A12:G42 I12:J42">
    <cfRule type="cellIs" dxfId="0" priority="1" stopIfTrue="1" operator="equal">
      <formula>""</formula>
    </cfRule>
  </conditionalFormatting>
  <conditionalFormatting sqref="E12:E42">
    <cfRule type="expression" priority="3" stopIfTrue="1">
      <formula>"LEFT(""E11"",2)"</formula>
    </cfRule>
  </conditionalFormatting>
  <dataValidations count="5">
    <dataValidation type="list" allowBlank="1" showInputMessage="1" showErrorMessage="1" sqref="D3" xr:uid="{00000000-0002-0000-0300-000000000000}">
      <formula1>年</formula1>
    </dataValidation>
    <dataValidation type="list" allowBlank="1" showInputMessage="1" showErrorMessage="1" sqref="E3" xr:uid="{00000000-0002-0000-0300-000001000000}">
      <formula1>締め月</formula1>
    </dataValidation>
    <dataValidation type="list" allowBlank="1" showInputMessage="1" showErrorMessage="1" sqref="D12:D42" xr:uid="{00000000-0002-0000-0300-000002000000}">
      <formula1>販売地域</formula1>
    </dataValidation>
    <dataValidation type="list" allowBlank="1" showInputMessage="1" showErrorMessage="1" sqref="A12:A42" xr:uid="{00000000-0002-0000-0300-000003000000}">
      <formula1>プラットフォーム</formula1>
    </dataValidation>
    <dataValidation type="list" allowBlank="1" showInputMessage="1" showErrorMessage="1" sqref="C12:C42" xr:uid="{00000000-0002-0000-0300-000004000000}">
      <formula1>区分</formula1>
    </dataValidation>
  </dataValidations>
  <printOptions horizontalCentered="1"/>
  <pageMargins left="0.39370078740157483" right="0.39370078740157483" top="0.59055118110236227" bottom="0.19685039370078741" header="0.51181102362204722" footer="0.51181102362204722"/>
  <pageSetup paperSize="9" scale="93" orientation="landscape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817A51934E3BB4F8F7802BF8AA028A6" ma:contentTypeVersion="17" ma:contentTypeDescription="新しいドキュメントを作成します。" ma:contentTypeScope="" ma:versionID="c4409bd073962705c42162c6718c94a9">
  <xsd:schema xmlns:xsd="http://www.w3.org/2001/XMLSchema" xmlns:xs="http://www.w3.org/2001/XMLSchema" xmlns:p="http://schemas.microsoft.com/office/2006/metadata/properties" xmlns:ns2="3fd179d9-d4e9-4fd3-a791-9b9faa437b00" xmlns:ns3="ddc8540d-343f-46ab-bd7a-c6dfcad7c2e1" targetNamespace="http://schemas.microsoft.com/office/2006/metadata/properties" ma:root="true" ma:fieldsID="7153fe512958da3c4f52ae46ddeb23f9" ns2:_="" ns3:_="">
    <xsd:import namespace="3fd179d9-d4e9-4fd3-a791-9b9faa437b00"/>
    <xsd:import namespace="ddc8540d-343f-46ab-bd7a-c6dfcad7c2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179d9-d4e9-4fd3-a791-9b9faa437b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503b87e3-6b90-41d2-b320-eca0be1f94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8540d-343f-46ab-bd7a-c6dfcad7c2e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1f5ab656-0a84-448e-a5f8-20d447d17cea}" ma:internalName="TaxCatchAll" ma:showField="CatchAllData" ma:web="ddc8540d-343f-46ab-bd7a-c6dfcad7c2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fd179d9-d4e9-4fd3-a791-9b9faa437b00">
      <Terms xmlns="http://schemas.microsoft.com/office/infopath/2007/PartnerControls"/>
    </lcf76f155ced4ddcb4097134ff3c332f>
    <TaxCatchAll xmlns="ddc8540d-343f-46ab-bd7a-c6dfcad7c2e1" xsi:nil="true"/>
  </documentManagement>
</p:properties>
</file>

<file path=customXml/itemProps1.xml><?xml version="1.0" encoding="utf-8"?>
<ds:datastoreItem xmlns:ds="http://schemas.openxmlformats.org/officeDocument/2006/customXml" ds:itemID="{5C9B615E-9F3C-492F-9A4F-D2CA53880105}"/>
</file>

<file path=customXml/itemProps2.xml><?xml version="1.0" encoding="utf-8"?>
<ds:datastoreItem xmlns:ds="http://schemas.openxmlformats.org/officeDocument/2006/customXml" ds:itemID="{61C24FC8-1BD9-4DA7-BEBB-52A8D5FEB498}"/>
</file>

<file path=customXml/itemProps3.xml><?xml version="1.0" encoding="utf-8"?>
<ds:datastoreItem xmlns:ds="http://schemas.openxmlformats.org/officeDocument/2006/customXml" ds:itemID="{C7B77D0A-28D9-4E3D-B56D-953A7C3A20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CRI-MW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■製造本数報告書</dc:title>
  <dc:subject/>
  <dc:creator>CRI-MW</dc:creator>
  <cp:keywords/>
  <dc:description/>
  <cp:lastModifiedBy>Muto Natsumi</cp:lastModifiedBy>
  <cp:revision/>
  <dcterms:created xsi:type="dcterms:W3CDTF">2008-07-04T05:12:11Z</dcterms:created>
  <dcterms:modified xsi:type="dcterms:W3CDTF">2024-03-05T00:20:55Z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0x010100C817A51934E3BB4F8F7802BF8AA028A6</vt:lpwstr>
  </property>
  <property fmtid="{D5CDD505-2E9C-101B-9397-08002B2CF9AE}" pid="3" name="MediaServiceImageTags">
    <vt:lpwstr/>
  </property>
</Properties>
</file>