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muto.natsumi\Downloads\"/>
    </mc:Choice>
  </mc:AlternateContent>
  <xr:revisionPtr revIDLastSave="0" documentId="13_ncr:1_{60FF0A14-694A-484A-8638-4C02F7955B24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■ダウンロード販売報告書(スマートフォン用）" sheetId="15" r:id="rId1"/>
    <sheet name="【記入例】" sheetId="14" r:id="rId2"/>
    <sheet name="リスト名（非表示）" sheetId="5" state="hidden" r:id="rId3"/>
  </sheets>
  <definedNames>
    <definedName name="_xlnm._FilterDatabase" localSheetId="2" hidden="1">'リスト名（非表示）'!$A$1:$D$13</definedName>
    <definedName name="DL締め月">'リスト名（非表示）'!$D$2:$D$5</definedName>
    <definedName name="_xlnm.Print_Area" localSheetId="1">【記入例】!$A$1:$H$44</definedName>
    <definedName name="_xlnm.Print_Area" localSheetId="0">'■ダウンロード販売報告書(スマートフォン用）'!$A$1:$H$44</definedName>
    <definedName name="プラットフォーム">'リスト名（非表示）'!$A$2:$A$9</definedName>
    <definedName name="締め月">'リスト名（非表示）'!$C$2:$C$5</definedName>
    <definedName name="年">'リスト名（非表示）'!$B$2:$B$8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5" l="1"/>
  <c r="F41" i="15"/>
  <c r="H40" i="15"/>
  <c r="F40" i="15"/>
  <c r="F39" i="15"/>
  <c r="H39" i="15" s="1"/>
  <c r="F38" i="15"/>
  <c r="H38" i="15" s="1"/>
  <c r="H37" i="15"/>
  <c r="F37" i="15"/>
  <c r="H36" i="15"/>
  <c r="F36" i="15"/>
  <c r="H35" i="15"/>
  <c r="F35" i="15"/>
  <c r="F34" i="15"/>
  <c r="H34" i="15" s="1"/>
  <c r="H33" i="15"/>
  <c r="F33" i="15"/>
  <c r="H32" i="15"/>
  <c r="F32" i="15"/>
  <c r="H31" i="15"/>
  <c r="F31" i="15"/>
  <c r="F30" i="15"/>
  <c r="H30" i="15" s="1"/>
  <c r="H29" i="15"/>
  <c r="F29" i="15"/>
  <c r="H28" i="15"/>
  <c r="F28" i="15"/>
  <c r="H27" i="15"/>
  <c r="F27" i="15"/>
  <c r="F26" i="15"/>
  <c r="H26" i="15" s="1"/>
  <c r="F25" i="15"/>
  <c r="H25" i="15" s="1"/>
  <c r="F24" i="15"/>
  <c r="H24" i="15" s="1"/>
  <c r="F23" i="15"/>
  <c r="H23" i="15" s="1"/>
  <c r="H22" i="15"/>
  <c r="F22" i="15"/>
  <c r="F21" i="15"/>
  <c r="H21" i="15" s="1"/>
  <c r="F20" i="15"/>
  <c r="H20" i="15" s="1"/>
  <c r="F19" i="15"/>
  <c r="H19" i="15" s="1"/>
  <c r="H18" i="15"/>
  <c r="F18" i="15"/>
  <c r="F17" i="15"/>
  <c r="H17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H1" i="15"/>
  <c r="H42" i="15" l="1"/>
  <c r="H43" i="15" s="1"/>
  <c r="H44" i="15" l="1"/>
  <c r="F12" i="14"/>
  <c r="F13" i="14"/>
  <c r="F14" i="14"/>
  <c r="F15" i="14"/>
  <c r="H15" i="14" s="1"/>
  <c r="F16" i="14"/>
  <c r="F17" i="14"/>
  <c r="F18" i="14"/>
  <c r="F19" i="14"/>
  <c r="F20" i="14"/>
  <c r="F21" i="14"/>
  <c r="F22" i="14"/>
  <c r="F23" i="14"/>
  <c r="F24" i="14"/>
  <c r="F25" i="14"/>
  <c r="F26" i="14"/>
  <c r="H26" i="14" s="1"/>
  <c r="F27" i="14"/>
  <c r="F28" i="14"/>
  <c r="F29" i="14"/>
  <c r="F30" i="14"/>
  <c r="F31" i="14"/>
  <c r="F32" i="14"/>
  <c r="F33" i="14"/>
  <c r="F34" i="14"/>
  <c r="H34" i="14" s="1"/>
  <c r="F35" i="14"/>
  <c r="F36" i="14"/>
  <c r="F37" i="14"/>
  <c r="F38" i="14"/>
  <c r="F39" i="14"/>
  <c r="F40" i="14"/>
  <c r="F41" i="14"/>
  <c r="F11" i="14"/>
  <c r="H11" i="14" s="1"/>
  <c r="H14" i="14"/>
  <c r="H13" i="14"/>
  <c r="H12" i="14"/>
  <c r="H1" i="14"/>
  <c r="H16" i="14"/>
  <c r="H17" i="14"/>
  <c r="H18" i="14"/>
  <c r="H19" i="14"/>
  <c r="H20" i="14"/>
  <c r="H21" i="14"/>
  <c r="H22" i="14"/>
  <c r="H23" i="14"/>
  <c r="H24" i="14"/>
  <c r="H25" i="14"/>
  <c r="H27" i="14"/>
  <c r="H28" i="14"/>
  <c r="H29" i="14"/>
  <c r="H30" i="14"/>
  <c r="H31" i="14"/>
  <c r="H32" i="14"/>
  <c r="H33" i="14"/>
  <c r="H35" i="14"/>
  <c r="H36" i="14"/>
  <c r="H37" i="14"/>
  <c r="H38" i="14"/>
  <c r="H39" i="14"/>
  <c r="H40" i="14"/>
  <c r="H41" i="14"/>
  <c r="H42" i="14" l="1"/>
  <c r="H43" i="14" s="1"/>
  <c r="H44" i="14" s="1"/>
</calcChain>
</file>

<file path=xl/sharedStrings.xml><?xml version="1.0" encoding="utf-8"?>
<sst xmlns="http://schemas.openxmlformats.org/spreadsheetml/2006/main" count="89" uniqueCount="58">
  <si>
    <t>ダウンロード販売報告書</t>
    <rPh sb="6" eb="8">
      <t>ハンバイ</t>
    </rPh>
    <rPh sb="8" eb="11">
      <t>ホウコクショ</t>
    </rPh>
    <phoneticPr fontId="2"/>
  </si>
  <si>
    <t>報告期間：</t>
    <rPh sb="0" eb="2">
      <t>ホウコク</t>
    </rPh>
    <rPh sb="2" eb="4">
      <t>キカン</t>
    </rPh>
    <phoneticPr fontId="2"/>
  </si>
  <si>
    <t>10～12月</t>
    <rPh sb="5" eb="6">
      <t>ガツ</t>
    </rPh>
    <phoneticPr fontId="2"/>
  </si>
  <si>
    <t>報告者印</t>
    <rPh sb="0" eb="2">
      <t>ホウコク</t>
    </rPh>
    <rPh sb="2" eb="3">
      <t>モノ</t>
    </rPh>
    <rPh sb="3" eb="4">
      <t>ジルシ</t>
    </rPh>
    <phoneticPr fontId="2"/>
  </si>
  <si>
    <t>株式会社CRI・ミドルウェア</t>
    <rPh sb="0" eb="14">
      <t>カブｃ</t>
    </rPh>
    <phoneticPr fontId="2"/>
  </si>
  <si>
    <t>貴　社：</t>
    <rPh sb="0" eb="1">
      <t>キ</t>
    </rPh>
    <rPh sb="2" eb="3">
      <t>シャ</t>
    </rPh>
    <phoneticPr fontId="2"/>
  </si>
  <si>
    <t>東京都渋谷区桜丘町20番1号　渋谷インフォスタワー11階</t>
    <phoneticPr fontId="2"/>
  </si>
  <si>
    <t>部　署：</t>
    <rPh sb="0" eb="1">
      <t>ブ</t>
    </rPh>
    <rPh sb="2" eb="3">
      <t>ショ</t>
    </rPh>
    <phoneticPr fontId="2"/>
  </si>
  <si>
    <t>担当：第一営業部 宛</t>
    <rPh sb="0" eb="2">
      <t>タントウ</t>
    </rPh>
    <rPh sb="3" eb="5">
      <t>ダイイチ</t>
    </rPh>
    <rPh sb="5" eb="8">
      <t>エイギョウブ</t>
    </rPh>
    <rPh sb="9" eb="10">
      <t>アテ</t>
    </rPh>
    <phoneticPr fontId="2"/>
  </si>
  <si>
    <t>ご担当：</t>
    <rPh sb="1" eb="3">
      <t>タントウ</t>
    </rPh>
    <phoneticPr fontId="2"/>
  </si>
  <si>
    <t>電　話：</t>
    <rPh sb="0" eb="1">
      <t>デン</t>
    </rPh>
    <rPh sb="2" eb="3">
      <t>ハナシ</t>
    </rPh>
    <phoneticPr fontId="2"/>
  </si>
  <si>
    <t>機種</t>
    <rPh sb="0" eb="2">
      <t>キシュ</t>
    </rPh>
    <phoneticPr fontId="2"/>
  </si>
  <si>
    <t>タイトル名</t>
    <rPh sb="4" eb="5">
      <t>メイ</t>
    </rPh>
    <phoneticPr fontId="2"/>
  </si>
  <si>
    <t>許諾料率</t>
    <rPh sb="0" eb="2">
      <t>キョダク</t>
    </rPh>
    <rPh sb="2" eb="4">
      <t>リョウリツ</t>
    </rPh>
    <phoneticPr fontId="2"/>
  </si>
  <si>
    <t>MG額</t>
    <rPh sb="2" eb="3">
      <t>ガク</t>
    </rPh>
    <phoneticPr fontId="2"/>
  </si>
  <si>
    <t>前回累計売上</t>
    <rPh sb="0" eb="2">
      <t>ゼンカイ</t>
    </rPh>
    <rPh sb="2" eb="4">
      <t>ルイケイ</t>
    </rPh>
    <rPh sb="4" eb="6">
      <t>ウリアゲ</t>
    </rPh>
    <phoneticPr fontId="2"/>
  </si>
  <si>
    <t>MG額残</t>
    <rPh sb="2" eb="3">
      <t>ガク</t>
    </rPh>
    <rPh sb="3" eb="4">
      <t>ノコ</t>
    </rPh>
    <phoneticPr fontId="2"/>
  </si>
  <si>
    <t>今回売上</t>
    <rPh sb="0" eb="2">
      <t>コンカイ</t>
    </rPh>
    <rPh sb="2" eb="4">
      <t>ウリアゲ</t>
    </rPh>
    <phoneticPr fontId="2"/>
  </si>
  <si>
    <t>使用許諾料（円）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</si>
  <si>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</si>
  <si>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</si>
  <si>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</si>
  <si>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3～5月</t>
    <rPh sb="3" eb="4">
      <t>ガツ</t>
    </rPh>
    <phoneticPr fontId="2"/>
  </si>
  <si>
    <t>iOS</t>
  </si>
  <si>
    <t>ＣＲＩフィーバー　クリーちゃん２</t>
    <phoneticPr fontId="2"/>
  </si>
  <si>
    <t>ＣＲＩフィーバー　クリーちゃん</t>
    <phoneticPr fontId="2"/>
  </si>
  <si>
    <t>クリーとムーの大冒険mobile</t>
    <rPh sb="7" eb="10">
      <t>ダイボウケン</t>
    </rPh>
    <phoneticPr fontId="2"/>
  </si>
  <si>
    <t>Android</t>
  </si>
  <si>
    <t>救声主シーアールアイ(基本無料、アイテム課金)</t>
    <rPh sb="0" eb="3">
      <t>キュウセイシュ</t>
    </rPh>
    <rPh sb="11" eb="13">
      <t>キホン</t>
    </rPh>
    <rPh sb="13" eb="15">
      <t>ムリョウ</t>
    </rPh>
    <rPh sb="20" eb="22">
      <t>カキン</t>
    </rPh>
    <phoneticPr fontId="2"/>
  </si>
  <si>
    <t>プラットフォーム</t>
    <phoneticPr fontId="2"/>
  </si>
  <si>
    <t>年</t>
    <rPh sb="0" eb="1">
      <t>ネン</t>
    </rPh>
    <phoneticPr fontId="2"/>
  </si>
  <si>
    <t>締め月</t>
    <rPh sb="0" eb="1">
      <t>シ</t>
    </rPh>
    <rPh sb="2" eb="3">
      <t>ヅキ</t>
    </rPh>
    <phoneticPr fontId="2"/>
  </si>
  <si>
    <t>DL締め月</t>
    <rPh sb="2" eb="3">
      <t>シ</t>
    </rPh>
    <rPh sb="4" eb="5">
      <t>ヅキ</t>
    </rPh>
    <phoneticPr fontId="2"/>
  </si>
  <si>
    <t>iOS</t>
    <phoneticPr fontId="2"/>
  </si>
  <si>
    <t>2011年</t>
    <rPh sb="4" eb="5">
      <t>ネン</t>
    </rPh>
    <phoneticPr fontId="2"/>
  </si>
  <si>
    <t>1～3月</t>
    <rPh sb="3" eb="4">
      <t>ガツ</t>
    </rPh>
    <phoneticPr fontId="2"/>
  </si>
  <si>
    <t>前12～2月</t>
    <rPh sb="0" eb="1">
      <t>ゼン</t>
    </rPh>
    <rPh sb="5" eb="6">
      <t>ガツ</t>
    </rPh>
    <phoneticPr fontId="2"/>
  </si>
  <si>
    <t>Android</t>
    <phoneticPr fontId="2"/>
  </si>
  <si>
    <t>2012年</t>
    <rPh sb="4" eb="5">
      <t>ネン</t>
    </rPh>
    <phoneticPr fontId="2"/>
  </si>
  <si>
    <t>4～6月</t>
    <rPh sb="3" eb="4">
      <t>ガツ</t>
    </rPh>
    <phoneticPr fontId="2"/>
  </si>
  <si>
    <t>PC</t>
    <phoneticPr fontId="2"/>
  </si>
  <si>
    <t>2013年</t>
    <rPh sb="4" eb="5">
      <t>ネン</t>
    </rPh>
    <phoneticPr fontId="2"/>
  </si>
  <si>
    <t>7～9月</t>
    <rPh sb="3" eb="4">
      <t>ガツ</t>
    </rPh>
    <phoneticPr fontId="2"/>
  </si>
  <si>
    <t>6～8月</t>
    <rPh sb="3" eb="4">
      <t>ガツ</t>
    </rPh>
    <phoneticPr fontId="2"/>
  </si>
  <si>
    <t>Steam</t>
    <phoneticPr fontId="2"/>
  </si>
  <si>
    <t>2014年</t>
    <rPh sb="4" eb="5">
      <t>ネン</t>
    </rPh>
    <phoneticPr fontId="2"/>
  </si>
  <si>
    <t>9～11月</t>
    <rPh sb="4" eb="5">
      <t>ガツ</t>
    </rPh>
    <phoneticPr fontId="2"/>
  </si>
  <si>
    <t>Switch</t>
    <phoneticPr fontId="2"/>
  </si>
  <si>
    <t>2015年</t>
    <rPh sb="4" eb="5">
      <t>ネン</t>
    </rPh>
    <phoneticPr fontId="2"/>
  </si>
  <si>
    <t>PS4</t>
    <phoneticPr fontId="2"/>
  </si>
  <si>
    <t>2016年</t>
    <rPh sb="4" eb="5">
      <t>ネン</t>
    </rPh>
    <phoneticPr fontId="2"/>
  </si>
  <si>
    <t>PS Vita</t>
    <phoneticPr fontId="2"/>
  </si>
  <si>
    <t>2017年</t>
    <rPh sb="4" eb="5">
      <t>ネン</t>
    </rPh>
    <phoneticPr fontId="2"/>
  </si>
  <si>
    <t>その他</t>
    <rPh sb="2" eb="3">
      <t>タ</t>
    </rPh>
    <phoneticPr fontId="2"/>
  </si>
  <si>
    <t>2018年</t>
    <rPh sb="4" eb="5">
      <t>ネン</t>
    </rPh>
    <phoneticPr fontId="2"/>
  </si>
  <si>
    <t>iOS/Android</t>
    <phoneticPr fontId="2"/>
  </si>
  <si>
    <t>2019年</t>
    <rPh sb="4" eb="5">
      <t>ネン</t>
    </rPh>
    <phoneticPr fontId="2"/>
  </si>
  <si>
    <t>2020年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</si>
</sst>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31" fontId="6" fillId="2" borderId="0" xfId="0" applyNumberFormat="1" applyFont="1" applyFill="1" applyAlignment="1"/>
    <xf numFmtId="0" fontId="5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38" fontId="1" fillId="2" borderId="3" xfId="1" applyFill="1" applyBorder="1" applyProtection="1">
      <alignment vertical="center"/>
      <protection hidden="1"/>
    </xf>
    <xf numFmtId="38" fontId="1" fillId="2" borderId="4" xfId="1" applyFill="1" applyBorder="1" applyProtection="1">
      <alignment vertical="center"/>
      <protection hidden="1"/>
    </xf>
    <xf numFmtId="38" fontId="1" fillId="2" borderId="5" xfId="1" applyFill="1" applyBorder="1" applyProtection="1">
      <alignment vertical="center"/>
      <protection hidden="1"/>
    </xf>
    <xf numFmtId="38" fontId="4" fillId="2" borderId="6" xfId="0" applyNumberFormat="1" applyFont="1" applyFill="1" applyBorder="1" applyProtection="1">
      <alignment vertical="center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38" fontId="1" fillId="2" borderId="8" xfId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38" fontId="1" fillId="2" borderId="10" xfId="1" applyFill="1" applyBorder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38" fontId="1" fillId="2" borderId="12" xfId="1" applyFill="1" applyBorder="1" applyProtection="1">
      <alignment vertical="center"/>
      <protection locked="0"/>
    </xf>
    <xf numFmtId="0" fontId="7" fillId="2" borderId="13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2" borderId="0" xfId="0" applyFont="1" applyFill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0" fillId="2" borderId="8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38" fontId="1" fillId="2" borderId="16" xfId="1" applyFill="1" applyBorder="1" applyProtection="1">
      <alignment vertical="center"/>
      <protection locked="0"/>
    </xf>
    <xf numFmtId="38" fontId="1" fillId="2" borderId="17" xfId="1" applyFill="1" applyBorder="1" applyProtection="1">
      <alignment vertical="center"/>
      <protection locked="0"/>
    </xf>
    <xf numFmtId="38" fontId="1" fillId="2" borderId="18" xfId="1" applyFill="1" applyBorder="1" applyProtection="1">
      <alignment vertical="center"/>
      <protection locked="0"/>
    </xf>
    <xf numFmtId="9" fontId="1" fillId="2" borderId="19" xfId="1" applyNumberFormat="1" applyFill="1" applyBorder="1" applyProtection="1">
      <alignment vertical="center"/>
      <protection locked="0"/>
    </xf>
    <xf numFmtId="9" fontId="1" fillId="2" borderId="9" xfId="1" applyNumberFormat="1" applyFill="1" applyBorder="1" applyProtection="1">
      <alignment vertical="center"/>
      <protection locked="0"/>
    </xf>
    <xf numFmtId="9" fontId="1" fillId="2" borderId="11" xfId="1" applyNumberFormat="1" applyFill="1" applyBorder="1" applyProtection="1">
      <alignment vertic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 vertical="center"/>
    </xf>
    <xf numFmtId="0" fontId="0" fillId="2" borderId="23" xfId="0" applyFill="1" applyBorder="1">
      <alignment vertical="center"/>
    </xf>
    <xf numFmtId="0" fontId="7" fillId="2" borderId="24" xfId="0" applyFont="1" applyFill="1" applyBorder="1">
      <alignment vertical="center"/>
    </xf>
    <xf numFmtId="38" fontId="1" fillId="2" borderId="8" xfId="1" applyFont="1" applyFill="1" applyBorder="1" applyProtection="1">
      <alignment vertical="center"/>
      <protection locked="0"/>
    </xf>
    <xf numFmtId="38" fontId="1" fillId="2" borderId="10" xfId="1" applyFont="1" applyFill="1" applyBorder="1" applyProtection="1">
      <alignment vertical="center"/>
      <protection locked="0"/>
    </xf>
    <xf numFmtId="38" fontId="1" fillId="2" borderId="25" xfId="1" applyFill="1" applyBorder="1" applyProtection="1">
      <alignment vertical="center"/>
      <protection hidden="1"/>
    </xf>
    <xf numFmtId="38" fontId="1" fillId="2" borderId="26" xfId="1" applyFill="1" applyBorder="1" applyProtection="1">
      <alignment vertical="center"/>
      <protection hidden="1"/>
    </xf>
    <xf numFmtId="0" fontId="10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38" fontId="1" fillId="2" borderId="29" xfId="1" applyFill="1" applyBorder="1" applyProtection="1">
      <alignment vertical="center"/>
      <protection hidden="1"/>
    </xf>
    <xf numFmtId="38" fontId="0" fillId="2" borderId="29" xfId="0" applyNumberFormat="1" applyFill="1" applyBorder="1" applyProtection="1">
      <alignment vertical="center"/>
      <protection hidden="1"/>
    </xf>
    <xf numFmtId="0" fontId="0" fillId="2" borderId="30" xfId="0" applyFill="1" applyBorder="1" applyProtection="1">
      <alignment vertical="center"/>
      <protection hidden="1"/>
    </xf>
    <xf numFmtId="0" fontId="0" fillId="2" borderId="37" xfId="0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8" fillId="2" borderId="0" xfId="0" applyFont="1" applyFill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5"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protection locked="1" hidden="1"/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0</xdr:rowOff>
    </xdr:from>
    <xdr:to>
      <xdr:col>26</xdr:col>
      <xdr:colOff>180975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687550" y="0"/>
          <a:ext cx="963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7</xdr:col>
      <xdr:colOff>581025</xdr:colOff>
      <xdr:row>6</xdr:row>
      <xdr:rowOff>19050</xdr:rowOff>
    </xdr:from>
    <xdr:to>
      <xdr:col>7</xdr:col>
      <xdr:colOff>876300</xdr:colOff>
      <xdr:row>7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934700" y="11334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0</xdr:rowOff>
    </xdr:from>
    <xdr:to>
      <xdr:col>26</xdr:col>
      <xdr:colOff>180975</xdr:colOff>
      <xdr:row>0</xdr:row>
      <xdr:rowOff>0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 txBox="1">
          <a:spLocks noChangeArrowheads="1"/>
        </xdr:cNvSpPr>
      </xdr:nvSpPr>
      <xdr:spPr bwMode="auto">
        <a:xfrm>
          <a:off x="14258925" y="0"/>
          <a:ext cx="963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7</xdr:col>
      <xdr:colOff>581025</xdr:colOff>
      <xdr:row>6</xdr:row>
      <xdr:rowOff>19050</xdr:rowOff>
    </xdr:from>
    <xdr:to>
      <xdr:col>7</xdr:col>
      <xdr:colOff>876300</xdr:colOff>
      <xdr:row>7</xdr:row>
      <xdr:rowOff>85725</xdr:rowOff>
    </xdr:to>
    <xdr:sp macro="" textlink="">
      <xdr:nvSpPr>
        <xdr:cNvPr id="15362" name="Text Box 2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 txBox="1">
          <a:spLocks noChangeArrowheads="1"/>
        </xdr:cNvSpPr>
      </xdr:nvSpPr>
      <xdr:spPr bwMode="auto">
        <a:xfrm>
          <a:off x="10506075" y="11334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</xdr:col>
      <xdr:colOff>3552825</xdr:colOff>
      <xdr:row>18</xdr:row>
      <xdr:rowOff>152400</xdr:rowOff>
    </xdr:from>
    <xdr:to>
      <xdr:col>3</xdr:col>
      <xdr:colOff>266700</xdr:colOff>
      <xdr:row>24</xdr:row>
      <xdr:rowOff>76200</xdr:rowOff>
    </xdr:to>
    <xdr:sp macro="" textlink="">
      <xdr:nvSpPr>
        <xdr:cNvPr id="15369" name="AutoShape 9">
          <a:extLst>
            <a:ext uri="{FF2B5EF4-FFF2-40B4-BE49-F238E27FC236}">
              <a16:creationId xmlns:a16="http://schemas.microsoft.com/office/drawing/2014/main" id="{00000000-0008-0000-0100-0000093C0000}"/>
            </a:ext>
          </a:extLst>
        </xdr:cNvPr>
        <xdr:cNvSpPr>
          <a:spLocks/>
        </xdr:cNvSpPr>
      </xdr:nvSpPr>
      <xdr:spPr bwMode="auto">
        <a:xfrm>
          <a:off x="4162425" y="3495675"/>
          <a:ext cx="2847975" cy="952500"/>
        </a:xfrm>
        <a:prstGeom prst="borderCallout2">
          <a:avLst>
            <a:gd name="adj1" fmla="val 12000"/>
            <a:gd name="adj2" fmla="val 102676"/>
            <a:gd name="adj3" fmla="val 12000"/>
            <a:gd name="adj4" fmla="val 118060"/>
            <a:gd name="adj5" fmla="val -147000"/>
            <a:gd name="adj6" fmla="val 1785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アプリやアイテム販売による、報告期間内の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総売上をご記入下さい。(全地域合計)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※Apple社などプラットフォーマーによる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手数料減額前の金額となります。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（アプリ販売価格(税込)×ダウンロード数）</a:t>
          </a:r>
        </a:p>
      </xdr:txBody>
    </xdr:sp>
    <xdr:clientData/>
  </xdr:twoCellAnchor>
  <xdr:twoCellAnchor>
    <xdr:from>
      <xdr:col>0</xdr:col>
      <xdr:colOff>19050</xdr:colOff>
      <xdr:row>0</xdr:row>
      <xdr:rowOff>114300</xdr:rowOff>
    </xdr:from>
    <xdr:to>
      <xdr:col>1</xdr:col>
      <xdr:colOff>3276600</xdr:colOff>
      <xdr:row>3</xdr:row>
      <xdr:rowOff>142875</xdr:rowOff>
    </xdr:to>
    <xdr:sp macro="" textlink="">
      <xdr:nvSpPr>
        <xdr:cNvPr id="15370" name="Text Box 10">
          <a:extLst>
            <a:ext uri="{FF2B5EF4-FFF2-40B4-BE49-F238E27FC236}">
              <a16:creationId xmlns:a16="http://schemas.microsoft.com/office/drawing/2014/main" id="{00000000-0008-0000-0100-00000A3C0000}"/>
            </a:ext>
          </a:extLst>
        </xdr:cNvPr>
        <xdr:cNvSpPr txBox="1">
          <a:spLocks noChangeArrowheads="1"/>
        </xdr:cNvSpPr>
      </xdr:nvSpPr>
      <xdr:spPr bwMode="auto">
        <a:xfrm>
          <a:off x="19050" y="114300"/>
          <a:ext cx="3867150" cy="514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をご記入・選択のうえ、捺印（担当者様印）後、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FAXまたは郵送などで下記までご報告ください。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白い部分は自動計算で入力されます。</a:t>
          </a:r>
        </a:p>
      </xdr:txBody>
    </xdr:sp>
    <xdr:clientData/>
  </xdr:twoCellAnchor>
  <xdr:twoCellAnchor>
    <xdr:from>
      <xdr:col>1</xdr:col>
      <xdr:colOff>3476625</xdr:colOff>
      <xdr:row>4</xdr:row>
      <xdr:rowOff>0</xdr:rowOff>
    </xdr:from>
    <xdr:to>
      <xdr:col>2</xdr:col>
      <xdr:colOff>47625</xdr:colOff>
      <xdr:row>5</xdr:row>
      <xdr:rowOff>9525</xdr:rowOff>
    </xdr:to>
    <xdr:sp macro="" textlink="">
      <xdr:nvSpPr>
        <xdr:cNvPr id="15371" name="AutoShape 11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>
          <a:spLocks/>
        </xdr:cNvSpPr>
      </xdr:nvSpPr>
      <xdr:spPr bwMode="auto">
        <a:xfrm>
          <a:off x="4086225" y="657225"/>
          <a:ext cx="2085975" cy="238125"/>
        </a:xfrm>
        <a:prstGeom prst="borderCallout2">
          <a:avLst>
            <a:gd name="adj1" fmla="val 48000"/>
            <a:gd name="adj2" fmla="val 103653"/>
            <a:gd name="adj3" fmla="val 48000"/>
            <a:gd name="adj4" fmla="val 106394"/>
            <a:gd name="adj5" fmla="val -44000"/>
            <a:gd name="adj6" fmla="val 1091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ご報告期間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3</xdr:col>
      <xdr:colOff>171450</xdr:colOff>
      <xdr:row>0</xdr:row>
      <xdr:rowOff>142875</xdr:rowOff>
    </xdr:from>
    <xdr:to>
      <xdr:col>6</xdr:col>
      <xdr:colOff>180975</xdr:colOff>
      <xdr:row>2</xdr:row>
      <xdr:rowOff>66675</xdr:rowOff>
    </xdr:to>
    <xdr:sp macro="" textlink="">
      <xdr:nvSpPr>
        <xdr:cNvPr id="15372" name="AutoShape 12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>
          <a:spLocks/>
        </xdr:cNvSpPr>
      </xdr:nvSpPr>
      <xdr:spPr bwMode="auto">
        <a:xfrm>
          <a:off x="6915150" y="142875"/>
          <a:ext cx="2400300" cy="238125"/>
        </a:xfrm>
        <a:prstGeom prst="borderCallout2">
          <a:avLst>
            <a:gd name="adj1" fmla="val 48000"/>
            <a:gd name="adj2" fmla="val 103176"/>
            <a:gd name="adj3" fmla="val 48000"/>
            <a:gd name="adj4" fmla="val 128176"/>
            <a:gd name="adj5" fmla="val 356000"/>
            <a:gd name="adj6" fmla="val 1503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担当者様の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が必要となります。</a:t>
          </a:r>
        </a:p>
      </xdr:txBody>
    </xdr:sp>
    <xdr:clientData/>
  </xdr:twoCellAnchor>
  <xdr:twoCellAnchor>
    <xdr:from>
      <xdr:col>0</xdr:col>
      <xdr:colOff>47625</xdr:colOff>
      <xdr:row>0</xdr:row>
      <xdr:rowOff>114300</xdr:rowOff>
    </xdr:from>
    <xdr:to>
      <xdr:col>1</xdr:col>
      <xdr:colOff>257175</xdr:colOff>
      <xdr:row>1</xdr:row>
      <xdr:rowOff>47625</xdr:rowOff>
    </xdr:to>
    <xdr:sp macro="" textlink="">
      <xdr:nvSpPr>
        <xdr:cNvPr id="15373" name="Text Box 13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SpPr txBox="1">
          <a:spLocks noChangeArrowheads="1"/>
        </xdr:cNvSpPr>
      </xdr:nvSpPr>
      <xdr:spPr bwMode="auto">
        <a:xfrm>
          <a:off x="47625" y="114300"/>
          <a:ext cx="819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</a:t>
          </a:r>
        </a:p>
      </xdr:txBody>
    </xdr:sp>
    <xdr:clientData/>
  </xdr:twoCellAnchor>
  <xdr:twoCellAnchor>
    <xdr:from>
      <xdr:col>4</xdr:col>
      <xdr:colOff>314325</xdr:colOff>
      <xdr:row>19</xdr:row>
      <xdr:rowOff>38100</xdr:rowOff>
    </xdr:from>
    <xdr:to>
      <xdr:col>6</xdr:col>
      <xdr:colOff>276225</xdr:colOff>
      <xdr:row>22</xdr:row>
      <xdr:rowOff>123825</xdr:rowOff>
    </xdr:to>
    <xdr:sp macro="" textlink="">
      <xdr:nvSpPr>
        <xdr:cNvPr id="15375" name="AutoShape 15">
          <a:extLst>
            <a:ext uri="{FF2B5EF4-FFF2-40B4-BE49-F238E27FC236}">
              <a16:creationId xmlns:a16="http://schemas.microsoft.com/office/drawing/2014/main" id="{00000000-0008-0000-0100-00000F3C0000}"/>
            </a:ext>
          </a:extLst>
        </xdr:cNvPr>
        <xdr:cNvSpPr>
          <a:spLocks/>
        </xdr:cNvSpPr>
      </xdr:nvSpPr>
      <xdr:spPr bwMode="auto">
        <a:xfrm>
          <a:off x="7820025" y="3552825"/>
          <a:ext cx="1590675" cy="600075"/>
        </a:xfrm>
        <a:prstGeom prst="borderCallout2">
          <a:avLst>
            <a:gd name="adj1" fmla="val 19046"/>
            <a:gd name="adj2" fmla="val 104792"/>
            <a:gd name="adj3" fmla="val 19046"/>
            <a:gd name="adj4" fmla="val 123954"/>
            <a:gd name="adj5" fmla="val -160319"/>
            <a:gd name="adj6" fmla="val 1503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今回売上×許諾料率が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ＭＧ額残を超えない場合は、0が入力されます。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3562350</xdr:colOff>
      <xdr:row>15</xdr:row>
      <xdr:rowOff>0</xdr:rowOff>
    </xdr:from>
    <xdr:to>
      <xdr:col>1</xdr:col>
      <xdr:colOff>5486400</xdr:colOff>
      <xdr:row>17</xdr:row>
      <xdr:rowOff>104775</xdr:rowOff>
    </xdr:to>
    <xdr:sp macro="" textlink="">
      <xdr:nvSpPr>
        <xdr:cNvPr id="15376" name="AutoShape 16">
          <a:extLst>
            <a:ext uri="{FF2B5EF4-FFF2-40B4-BE49-F238E27FC236}">
              <a16:creationId xmlns:a16="http://schemas.microsoft.com/office/drawing/2014/main" id="{00000000-0008-0000-0100-0000103C0000}"/>
            </a:ext>
          </a:extLst>
        </xdr:cNvPr>
        <xdr:cNvSpPr>
          <a:spLocks/>
        </xdr:cNvSpPr>
      </xdr:nvSpPr>
      <xdr:spPr bwMode="auto">
        <a:xfrm>
          <a:off x="4171950" y="2828925"/>
          <a:ext cx="1924050" cy="447675"/>
        </a:xfrm>
        <a:prstGeom prst="borderCallout2">
          <a:avLst>
            <a:gd name="adj1" fmla="val 25532"/>
            <a:gd name="adj2" fmla="val 103958"/>
            <a:gd name="adj3" fmla="val 25532"/>
            <a:gd name="adj4" fmla="val 139602"/>
            <a:gd name="adj5" fmla="val -125532"/>
            <a:gd name="adj6" fmla="val 184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前回報告分までの、累計アプリ総売上額をご記入下さい。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657225</xdr:colOff>
      <xdr:row>16</xdr:row>
      <xdr:rowOff>9525</xdr:rowOff>
    </xdr:from>
    <xdr:to>
      <xdr:col>1</xdr:col>
      <xdr:colOff>2581275</xdr:colOff>
      <xdr:row>18</xdr:row>
      <xdr:rowOff>114300</xdr:rowOff>
    </xdr:to>
    <xdr:sp macro="" textlink="">
      <xdr:nvSpPr>
        <xdr:cNvPr id="15377" name="AutoShape 17">
          <a:extLst>
            <a:ext uri="{FF2B5EF4-FFF2-40B4-BE49-F238E27FC236}">
              <a16:creationId xmlns:a16="http://schemas.microsoft.com/office/drawing/2014/main" id="{00000000-0008-0000-0100-0000113C0000}"/>
            </a:ext>
          </a:extLst>
        </xdr:cNvPr>
        <xdr:cNvSpPr>
          <a:spLocks/>
        </xdr:cNvSpPr>
      </xdr:nvSpPr>
      <xdr:spPr bwMode="auto">
        <a:xfrm>
          <a:off x="1266825" y="3009900"/>
          <a:ext cx="1924050" cy="447675"/>
        </a:xfrm>
        <a:prstGeom prst="borderCallout2">
          <a:avLst>
            <a:gd name="adj1" fmla="val 25532"/>
            <a:gd name="adj2" fmla="val -3958"/>
            <a:gd name="adj3" fmla="val 25532"/>
            <a:gd name="adj4" fmla="val -18810"/>
            <a:gd name="adj5" fmla="val -110639"/>
            <a:gd name="adj6" fmla="val -381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同じタイトルでもプラットフォームOSにより別項目となります。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A1:D14" insertRowShift="1" totalsRowShown="0" headerRowDxfId="2">
  <autoFilter ref="A1:D14" xr:uid="{00000000-0009-0000-0100-000001000000}"/>
  <tableColumns count="4">
    <tableColumn id="1" xr3:uid="{00000000-0010-0000-0000-000001000000}" name="プラットフォーム" dataDxfId="1"/>
    <tableColumn id="5" xr3:uid="{00000000-0010-0000-0000-000005000000}" name="年"/>
    <tableColumn id="6" xr3:uid="{00000000-0010-0000-0000-000006000000}" name="締め月" dataDxfId="0"/>
    <tableColumn id="7" xr3:uid="{00000000-0010-0000-0000-000007000000}" name="DL締め月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44"/>
  <sheetViews>
    <sheetView tabSelected="1" zoomScale="85" zoomScaleNormal="100" workbookViewId="0"/>
  </sheetViews>
  <sheetFormatPr defaultColWidth="9" defaultRowHeight="12.95"/>
  <cols>
    <col min="1" max="1" width="13.625" style="1" customWidth="1"/>
    <col min="2" max="2" width="72.375" style="1" customWidth="1"/>
    <col min="3" max="3" width="8.125" style="1" customWidth="1"/>
    <col min="4" max="4" width="10" style="1" customWidth="1"/>
    <col min="5" max="5" width="12.5" style="1" customWidth="1"/>
    <col min="6" max="6" width="8.875" style="1" customWidth="1"/>
    <col min="7" max="7" width="10.375" style="1" customWidth="1"/>
    <col min="8" max="8" width="11.5" style="1" customWidth="1"/>
    <col min="9" max="9" width="9" style="1"/>
    <col min="10" max="10" width="15.25" style="1" customWidth="1"/>
    <col min="11" max="11" width="9" style="1"/>
    <col min="12" max="12" width="10.25" style="1" customWidth="1"/>
    <col min="13" max="16384" width="9" style="1"/>
  </cols>
  <sheetData>
    <row r="1" spans="1:8" ht="18.95">
      <c r="C1" s="40" t="s">
        <v>0</v>
      </c>
      <c r="H1" s="2">
        <f ca="1">TODAY()</f>
        <v>45356</v>
      </c>
    </row>
    <row r="2" spans="1:8" ht="6" customHeight="1"/>
    <row r="3" spans="1:8" ht="13.5" customHeight="1">
      <c r="B3" s="21" t="s">
        <v>1</v>
      </c>
      <c r="C3" s="22" t="s">
        <v>2</v>
      </c>
      <c r="D3" s="23"/>
    </row>
    <row r="4" spans="1:8">
      <c r="E4" s="41"/>
      <c r="F4" s="58" t="s">
        <v>3</v>
      </c>
      <c r="G4" s="58"/>
      <c r="H4" s="59"/>
    </row>
    <row r="5" spans="1:8" ht="18" customHeight="1">
      <c r="A5" s="3" t="s">
        <v>4</v>
      </c>
      <c r="E5" s="4" t="s">
        <v>5</v>
      </c>
      <c r="F5" s="42"/>
      <c r="G5" s="62"/>
      <c r="H5" s="63"/>
    </row>
    <row r="6" spans="1:8" ht="18" customHeight="1">
      <c r="A6" s="5" t="s">
        <v>6</v>
      </c>
      <c r="E6" s="4" t="s">
        <v>7</v>
      </c>
      <c r="F6" s="7"/>
      <c r="G6" s="62"/>
      <c r="H6" s="63"/>
    </row>
    <row r="7" spans="1:8" ht="18" customHeight="1">
      <c r="A7" s="5" t="s">
        <v>8</v>
      </c>
      <c r="E7" s="4" t="s">
        <v>9</v>
      </c>
      <c r="F7" s="7"/>
      <c r="G7" s="62"/>
      <c r="H7" s="63"/>
    </row>
    <row r="8" spans="1:8" ht="18" customHeight="1">
      <c r="A8" s="5"/>
      <c r="E8" s="6" t="s">
        <v>10</v>
      </c>
      <c r="F8" s="20"/>
      <c r="G8" s="64"/>
      <c r="H8" s="65"/>
    </row>
    <row r="9" spans="1:8" ht="6" customHeight="1">
      <c r="G9" s="7"/>
    </row>
    <row r="10" spans="1:8" ht="25.5" customHeight="1">
      <c r="A10" s="53" t="s">
        <v>11</v>
      </c>
      <c r="B10" s="36" t="s">
        <v>12</v>
      </c>
      <c r="C10" s="37" t="s">
        <v>13</v>
      </c>
      <c r="D10" s="38" t="s">
        <v>14</v>
      </c>
      <c r="E10" s="24" t="s">
        <v>15</v>
      </c>
      <c r="F10" s="39" t="s">
        <v>16</v>
      </c>
      <c r="G10" s="39" t="s">
        <v>17</v>
      </c>
      <c r="H10" s="25" t="s">
        <v>18</v>
      </c>
    </row>
    <row r="11" spans="1:8">
      <c r="A11" s="52"/>
      <c r="B11" s="26"/>
      <c r="C11" s="32"/>
      <c r="D11" s="29"/>
      <c r="E11" s="15"/>
      <c r="F11" s="45">
        <f>IF(($D11-($E11*C11))&gt;=0,($D11-($E11*C11)),0)</f>
        <v>0</v>
      </c>
      <c r="G11" s="43"/>
      <c r="H11" s="49">
        <f>IF((G11*C11)&lt;F11,0,(G11*C11)-F11)</f>
        <v>0</v>
      </c>
    </row>
    <row r="12" spans="1:8">
      <c r="A12" s="16"/>
      <c r="B12" s="27"/>
      <c r="C12" s="33"/>
      <c r="D12" s="30"/>
      <c r="E12" s="17"/>
      <c r="F12" s="10">
        <f t="shared" ref="F12:F41" si="0">IF(($D12-($E12*C12))&gt;=0,($D12-($E12*C12)),0)</f>
        <v>0</v>
      </c>
      <c r="G12" s="17"/>
      <c r="H12" s="11">
        <f>IF((G12*C12)&lt;F12,0,(G12*C12)-F12)</f>
        <v>0</v>
      </c>
    </row>
    <row r="13" spans="1:8">
      <c r="A13" s="16"/>
      <c r="B13" s="27"/>
      <c r="C13" s="33"/>
      <c r="D13" s="30"/>
      <c r="E13" s="17"/>
      <c r="F13" s="10">
        <f t="shared" si="0"/>
        <v>0</v>
      </c>
      <c r="G13" s="17"/>
      <c r="H13" s="11">
        <f t="shared" ref="H13:H41" si="1">IF((G13*C13)&lt;F13,0,(G13*C13)-F13)</f>
        <v>0</v>
      </c>
    </row>
    <row r="14" spans="1:8">
      <c r="A14" s="16"/>
      <c r="B14" s="27"/>
      <c r="C14" s="33"/>
      <c r="D14" s="30"/>
      <c r="E14" s="17"/>
      <c r="F14" s="10">
        <f t="shared" si="0"/>
        <v>0</v>
      </c>
      <c r="G14" s="17"/>
      <c r="H14" s="11">
        <f t="shared" si="1"/>
        <v>0</v>
      </c>
    </row>
    <row r="15" spans="1:8">
      <c r="A15" s="16"/>
      <c r="B15" s="27"/>
      <c r="C15" s="33"/>
      <c r="D15" s="30"/>
      <c r="E15" s="17"/>
      <c r="F15" s="10">
        <f t="shared" si="0"/>
        <v>0</v>
      </c>
      <c r="G15" s="17"/>
      <c r="H15" s="11">
        <f t="shared" si="1"/>
        <v>0</v>
      </c>
    </row>
    <row r="16" spans="1:8">
      <c r="A16" s="16"/>
      <c r="B16" s="27"/>
      <c r="C16" s="33"/>
      <c r="D16" s="30"/>
      <c r="E16" s="17"/>
      <c r="F16" s="10">
        <f t="shared" si="0"/>
        <v>0</v>
      </c>
      <c r="G16" s="17"/>
      <c r="H16" s="11">
        <f t="shared" si="1"/>
        <v>0</v>
      </c>
    </row>
    <row r="17" spans="1:14">
      <c r="A17" s="16"/>
      <c r="B17" s="27"/>
      <c r="C17" s="33"/>
      <c r="D17" s="30"/>
      <c r="E17" s="17"/>
      <c r="F17" s="10">
        <f t="shared" si="0"/>
        <v>0</v>
      </c>
      <c r="G17" s="17"/>
      <c r="H17" s="11">
        <f t="shared" si="1"/>
        <v>0</v>
      </c>
    </row>
    <row r="18" spans="1:14">
      <c r="A18" s="16"/>
      <c r="B18" s="27"/>
      <c r="C18" s="33"/>
      <c r="D18" s="30"/>
      <c r="E18" s="17"/>
      <c r="F18" s="10">
        <f t="shared" si="0"/>
        <v>0</v>
      </c>
      <c r="G18" s="17"/>
      <c r="H18" s="11">
        <f t="shared" si="1"/>
        <v>0</v>
      </c>
    </row>
    <row r="19" spans="1:14">
      <c r="A19" s="16"/>
      <c r="B19" s="27"/>
      <c r="C19" s="33"/>
      <c r="D19" s="30"/>
      <c r="E19" s="17"/>
      <c r="F19" s="10">
        <f t="shared" si="0"/>
        <v>0</v>
      </c>
      <c r="G19" s="17"/>
      <c r="H19" s="11">
        <f t="shared" si="1"/>
        <v>0</v>
      </c>
    </row>
    <row r="20" spans="1:14">
      <c r="A20" s="16"/>
      <c r="B20" s="27"/>
      <c r="C20" s="33"/>
      <c r="D20" s="30"/>
      <c r="E20" s="17"/>
      <c r="F20" s="10">
        <f t="shared" si="0"/>
        <v>0</v>
      </c>
      <c r="G20" s="17"/>
      <c r="H20" s="11">
        <f t="shared" si="1"/>
        <v>0</v>
      </c>
    </row>
    <row r="21" spans="1:14">
      <c r="A21" s="16"/>
      <c r="B21" s="27"/>
      <c r="C21" s="33"/>
      <c r="D21" s="30"/>
      <c r="E21" s="17"/>
      <c r="F21" s="10">
        <f t="shared" si="0"/>
        <v>0</v>
      </c>
      <c r="G21" s="17"/>
      <c r="H21" s="11">
        <f t="shared" si="1"/>
        <v>0</v>
      </c>
    </row>
    <row r="22" spans="1:14">
      <c r="A22" s="16"/>
      <c r="B22" s="27"/>
      <c r="C22" s="33"/>
      <c r="D22" s="30"/>
      <c r="E22" s="17"/>
      <c r="F22" s="10">
        <f t="shared" si="0"/>
        <v>0</v>
      </c>
      <c r="G22" s="17"/>
      <c r="H22" s="11">
        <f t="shared" si="1"/>
        <v>0</v>
      </c>
    </row>
    <row r="23" spans="1:14">
      <c r="A23" s="16"/>
      <c r="B23" s="27"/>
      <c r="C23" s="33"/>
      <c r="D23" s="30"/>
      <c r="E23" s="17"/>
      <c r="F23" s="10">
        <f t="shared" si="0"/>
        <v>0</v>
      </c>
      <c r="G23" s="17"/>
      <c r="H23" s="11">
        <f t="shared" si="1"/>
        <v>0</v>
      </c>
      <c r="J23"/>
      <c r="K23"/>
      <c r="L23"/>
      <c r="M23"/>
      <c r="N23"/>
    </row>
    <row r="24" spans="1:14">
      <c r="A24" s="16"/>
      <c r="B24" s="27"/>
      <c r="C24" s="33"/>
      <c r="D24" s="30"/>
      <c r="E24" s="17"/>
      <c r="F24" s="10">
        <f t="shared" si="0"/>
        <v>0</v>
      </c>
      <c r="G24" s="17"/>
      <c r="H24" s="11">
        <f t="shared" si="1"/>
        <v>0</v>
      </c>
    </row>
    <row r="25" spans="1:14">
      <c r="A25" s="16"/>
      <c r="B25" s="27"/>
      <c r="C25" s="33"/>
      <c r="D25" s="30"/>
      <c r="E25" s="17"/>
      <c r="F25" s="10">
        <f t="shared" si="0"/>
        <v>0</v>
      </c>
      <c r="G25" s="17"/>
      <c r="H25" s="11">
        <f t="shared" si="1"/>
        <v>0</v>
      </c>
    </row>
    <row r="26" spans="1:14">
      <c r="A26" s="16"/>
      <c r="B26" s="27"/>
      <c r="C26" s="33"/>
      <c r="D26" s="30"/>
      <c r="E26" s="17"/>
      <c r="F26" s="10">
        <f t="shared" si="0"/>
        <v>0</v>
      </c>
      <c r="G26" s="17"/>
      <c r="H26" s="11">
        <f t="shared" si="1"/>
        <v>0</v>
      </c>
    </row>
    <row r="27" spans="1:14">
      <c r="A27" s="16"/>
      <c r="B27" s="27"/>
      <c r="C27" s="33"/>
      <c r="D27" s="30"/>
      <c r="E27" s="17"/>
      <c r="F27" s="10">
        <f t="shared" si="0"/>
        <v>0</v>
      </c>
      <c r="G27" s="17"/>
      <c r="H27" s="11">
        <f t="shared" si="1"/>
        <v>0</v>
      </c>
    </row>
    <row r="28" spans="1:14">
      <c r="A28" s="16"/>
      <c r="B28" s="27"/>
      <c r="C28" s="33"/>
      <c r="D28" s="30"/>
      <c r="E28" s="17"/>
      <c r="F28" s="10">
        <f t="shared" si="0"/>
        <v>0</v>
      </c>
      <c r="G28" s="17"/>
      <c r="H28" s="11">
        <f t="shared" si="1"/>
        <v>0</v>
      </c>
    </row>
    <row r="29" spans="1:14">
      <c r="A29" s="16"/>
      <c r="B29" s="27"/>
      <c r="C29" s="33"/>
      <c r="D29" s="30"/>
      <c r="E29" s="17"/>
      <c r="F29" s="10">
        <f t="shared" si="0"/>
        <v>0</v>
      </c>
      <c r="G29" s="17"/>
      <c r="H29" s="11">
        <f t="shared" si="1"/>
        <v>0</v>
      </c>
    </row>
    <row r="30" spans="1:14">
      <c r="A30" s="16"/>
      <c r="B30" s="27"/>
      <c r="C30" s="33"/>
      <c r="D30" s="30"/>
      <c r="E30" s="17"/>
      <c r="F30" s="10">
        <f t="shared" si="0"/>
        <v>0</v>
      </c>
      <c r="G30" s="17"/>
      <c r="H30" s="11">
        <f t="shared" si="1"/>
        <v>0</v>
      </c>
    </row>
    <row r="31" spans="1:14">
      <c r="A31" s="16"/>
      <c r="B31" s="27"/>
      <c r="C31" s="33"/>
      <c r="D31" s="30"/>
      <c r="E31" s="17"/>
      <c r="F31" s="10">
        <f t="shared" si="0"/>
        <v>0</v>
      </c>
      <c r="G31" s="17"/>
      <c r="H31" s="11">
        <f t="shared" si="1"/>
        <v>0</v>
      </c>
    </row>
    <row r="32" spans="1:14">
      <c r="A32" s="16"/>
      <c r="B32" s="27"/>
      <c r="C32" s="33"/>
      <c r="D32" s="30"/>
      <c r="E32" s="17"/>
      <c r="F32" s="10">
        <f t="shared" si="0"/>
        <v>0</v>
      </c>
      <c r="G32" s="17"/>
      <c r="H32" s="11">
        <f t="shared" si="1"/>
        <v>0</v>
      </c>
    </row>
    <row r="33" spans="1:8">
      <c r="A33" s="16"/>
      <c r="B33" s="27"/>
      <c r="C33" s="33"/>
      <c r="D33" s="30"/>
      <c r="E33" s="17"/>
      <c r="F33" s="10">
        <f t="shared" si="0"/>
        <v>0</v>
      </c>
      <c r="G33" s="17"/>
      <c r="H33" s="11">
        <f t="shared" si="1"/>
        <v>0</v>
      </c>
    </row>
    <row r="34" spans="1:8">
      <c r="A34" s="16"/>
      <c r="B34" s="27"/>
      <c r="C34" s="33"/>
      <c r="D34" s="30"/>
      <c r="E34" s="17"/>
      <c r="F34" s="10">
        <f t="shared" si="0"/>
        <v>0</v>
      </c>
      <c r="G34" s="17"/>
      <c r="H34" s="11">
        <f t="shared" si="1"/>
        <v>0</v>
      </c>
    </row>
    <row r="35" spans="1:8">
      <c r="A35" s="16"/>
      <c r="B35" s="27"/>
      <c r="C35" s="33"/>
      <c r="D35" s="30"/>
      <c r="E35" s="17"/>
      <c r="F35" s="10">
        <f t="shared" si="0"/>
        <v>0</v>
      </c>
      <c r="G35" s="17"/>
      <c r="H35" s="11">
        <f t="shared" si="1"/>
        <v>0</v>
      </c>
    </row>
    <row r="36" spans="1:8">
      <c r="A36" s="16"/>
      <c r="B36" s="27"/>
      <c r="C36" s="33"/>
      <c r="D36" s="30"/>
      <c r="E36" s="17"/>
      <c r="F36" s="10">
        <f t="shared" si="0"/>
        <v>0</v>
      </c>
      <c r="G36" s="17"/>
      <c r="H36" s="11">
        <f t="shared" si="1"/>
        <v>0</v>
      </c>
    </row>
    <row r="37" spans="1:8">
      <c r="A37" s="16"/>
      <c r="B37" s="27"/>
      <c r="C37" s="33"/>
      <c r="D37" s="30"/>
      <c r="E37" s="17"/>
      <c r="F37" s="10">
        <f t="shared" si="0"/>
        <v>0</v>
      </c>
      <c r="G37" s="17"/>
      <c r="H37" s="11">
        <f t="shared" si="1"/>
        <v>0</v>
      </c>
    </row>
    <row r="38" spans="1:8">
      <c r="A38" s="16"/>
      <c r="B38" s="27"/>
      <c r="C38" s="33"/>
      <c r="D38" s="30"/>
      <c r="E38" s="17"/>
      <c r="F38" s="10">
        <f t="shared" si="0"/>
        <v>0</v>
      </c>
      <c r="G38" s="17"/>
      <c r="H38" s="11">
        <f t="shared" si="1"/>
        <v>0</v>
      </c>
    </row>
    <row r="39" spans="1:8">
      <c r="A39" s="16"/>
      <c r="B39" s="27"/>
      <c r="C39" s="33"/>
      <c r="D39" s="30"/>
      <c r="E39" s="17"/>
      <c r="F39" s="10">
        <f t="shared" si="0"/>
        <v>0</v>
      </c>
      <c r="G39" s="17"/>
      <c r="H39" s="11">
        <f t="shared" si="1"/>
        <v>0</v>
      </c>
    </row>
    <row r="40" spans="1:8">
      <c r="A40" s="16"/>
      <c r="B40" s="27"/>
      <c r="C40" s="33"/>
      <c r="D40" s="30"/>
      <c r="E40" s="17"/>
      <c r="F40" s="10">
        <f t="shared" si="0"/>
        <v>0</v>
      </c>
      <c r="G40" s="17"/>
      <c r="H40" s="11">
        <f t="shared" si="1"/>
        <v>0</v>
      </c>
    </row>
    <row r="41" spans="1:8">
      <c r="A41" s="16"/>
      <c r="B41" s="28"/>
      <c r="C41" s="34"/>
      <c r="D41" s="31"/>
      <c r="E41" s="19"/>
      <c r="F41" s="46">
        <f t="shared" si="0"/>
        <v>0</v>
      </c>
      <c r="G41" s="19"/>
      <c r="H41" s="11">
        <f t="shared" si="1"/>
        <v>0</v>
      </c>
    </row>
    <row r="42" spans="1:8">
      <c r="A42" s="60" t="s">
        <v>19</v>
      </c>
      <c r="B42" s="61"/>
      <c r="C42" s="61"/>
      <c r="D42" s="61"/>
      <c r="E42" s="61"/>
      <c r="F42" s="61"/>
      <c r="G42" s="61"/>
      <c r="H42" s="50">
        <f>SUM(H11:H41)</f>
        <v>0</v>
      </c>
    </row>
    <row r="43" spans="1:8" ht="13.5" thickBot="1">
      <c r="A43" s="54" t="s">
        <v>20</v>
      </c>
      <c r="B43" s="55"/>
      <c r="C43" s="55"/>
      <c r="D43" s="55"/>
      <c r="E43" s="55"/>
      <c r="F43" s="55"/>
      <c r="G43" s="55"/>
      <c r="H43" s="51">
        <f>ROUNDDOWN(H42*0.1,0)</f>
        <v>0</v>
      </c>
    </row>
    <row r="44" spans="1:8" ht="15" thickTop="1" thickBot="1">
      <c r="A44" s="56" t="s">
        <v>21</v>
      </c>
      <c r="B44" s="57"/>
      <c r="C44" s="57"/>
      <c r="D44" s="57"/>
      <c r="E44" s="57"/>
      <c r="F44" s="57"/>
      <c r="G44" s="57"/>
      <c r="H44" s="13">
        <f>H42+H43</f>
        <v>0</v>
      </c>
    </row>
  </sheetData>
  <mergeCells count="8">
    <mergeCell ref="A43:G43"/>
    <mergeCell ref="A44:G44"/>
    <mergeCell ref="F4:H4"/>
    <mergeCell ref="G5:H5"/>
    <mergeCell ref="G6:H6"/>
    <mergeCell ref="G7:H7"/>
    <mergeCell ref="G8:H8"/>
    <mergeCell ref="A42:G42"/>
  </mergeCells>
  <phoneticPr fontId="2"/>
  <conditionalFormatting sqref="C3 A11:E41 G11:G41">
    <cfRule type="cellIs" dxfId="4" priority="1" stopIfTrue="1" operator="equal">
      <formula>""</formula>
    </cfRule>
  </conditionalFormatting>
  <dataValidations count="1">
    <dataValidation type="list" allowBlank="1" showInputMessage="1" showErrorMessage="1" sqref="C3" xr:uid="{00000000-0002-0000-0000-000000000000}">
      <formula1>締め月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93" orientation="landscape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'リスト名（非表示）'!$A$2:$A$10</xm:f>
          </x14:formula1>
          <xm:sqref>A11:A41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zoomScaleNormal="100" workbookViewId="0">
      <selection activeCell="A7" sqref="A7"/>
    </sheetView>
  </sheetViews>
  <sheetFormatPr defaultColWidth="9" defaultRowHeight="12.95"/>
  <cols>
    <col min="1" max="1" width="8" style="1" customWidth="1"/>
    <col min="2" max="2" width="72.375" style="1" customWidth="1"/>
    <col min="3" max="3" width="8.125" style="1" customWidth="1"/>
    <col min="4" max="4" width="10" style="1" customWidth="1"/>
    <col min="5" max="5" width="12.5" style="1" customWidth="1"/>
    <col min="6" max="6" width="8.875" style="1" customWidth="1"/>
    <col min="7" max="7" width="10.375" style="1" customWidth="1"/>
    <col min="8" max="8" width="11.5" style="1" customWidth="1"/>
    <col min="9" max="9" width="9" style="1"/>
    <col min="10" max="10" width="15.25" style="1" customWidth="1"/>
    <col min="11" max="11" width="9" style="1"/>
    <col min="12" max="12" width="10.25" style="1" customWidth="1"/>
    <col min="13" max="16384" width="9" style="1"/>
  </cols>
  <sheetData>
    <row r="1" spans="1:8" ht="18.95">
      <c r="C1" s="40" t="s">
        <v>0</v>
      </c>
      <c r="H1" s="2">
        <f ca="1">TODAY()</f>
        <v>45356</v>
      </c>
    </row>
    <row r="2" spans="1:8" ht="6" customHeight="1"/>
    <row r="3" spans="1:8" ht="13.5" customHeight="1">
      <c r="B3" s="21" t="s">
        <v>1</v>
      </c>
      <c r="C3" s="22" t="s">
        <v>22</v>
      </c>
      <c r="D3" s="23"/>
    </row>
    <row r="4" spans="1:8">
      <c r="E4" s="41"/>
      <c r="F4" s="58" t="s">
        <v>3</v>
      </c>
      <c r="G4" s="58"/>
      <c r="H4" s="59"/>
    </row>
    <row r="5" spans="1:8" ht="18" customHeight="1">
      <c r="A5" s="3" t="s">
        <v>4</v>
      </c>
      <c r="E5" s="4" t="s">
        <v>5</v>
      </c>
      <c r="F5" s="42"/>
      <c r="G5" s="62"/>
      <c r="H5" s="63"/>
    </row>
    <row r="6" spans="1:8" ht="18" customHeight="1">
      <c r="A6" s="5" t="s">
        <v>6</v>
      </c>
      <c r="E6" s="4" t="s">
        <v>7</v>
      </c>
      <c r="F6" s="7"/>
      <c r="G6" s="62"/>
      <c r="H6" s="63"/>
    </row>
    <row r="7" spans="1:8" ht="18" customHeight="1">
      <c r="A7" s="5" t="s">
        <v>8</v>
      </c>
      <c r="E7" s="4" t="s">
        <v>9</v>
      </c>
      <c r="F7" s="7"/>
      <c r="G7" s="62"/>
      <c r="H7" s="63"/>
    </row>
    <row r="8" spans="1:8" ht="18" customHeight="1">
      <c r="A8" s="5"/>
      <c r="E8" s="6" t="s">
        <v>10</v>
      </c>
      <c r="F8" s="20"/>
      <c r="G8" s="64"/>
      <c r="H8" s="65"/>
    </row>
    <row r="9" spans="1:8" ht="6" customHeight="1">
      <c r="G9" s="7"/>
    </row>
    <row r="10" spans="1:8" ht="25.5" customHeight="1">
      <c r="A10" s="35" t="s">
        <v>11</v>
      </c>
      <c r="B10" s="36" t="s">
        <v>12</v>
      </c>
      <c r="C10" s="37" t="s">
        <v>13</v>
      </c>
      <c r="D10" s="38" t="s">
        <v>14</v>
      </c>
      <c r="E10" s="24" t="s">
        <v>15</v>
      </c>
      <c r="F10" s="39" t="s">
        <v>16</v>
      </c>
      <c r="G10" s="47" t="s">
        <v>17</v>
      </c>
      <c r="H10" s="48" t="s">
        <v>18</v>
      </c>
    </row>
    <row r="11" spans="1:8">
      <c r="A11" s="14" t="s">
        <v>23</v>
      </c>
      <c r="B11" s="26" t="s">
        <v>24</v>
      </c>
      <c r="C11" s="32">
        <v>0.04</v>
      </c>
      <c r="D11" s="29">
        <v>750000</v>
      </c>
      <c r="E11" s="15">
        <v>0</v>
      </c>
      <c r="F11" s="45">
        <f>IF(($D11-($E11*C11))&gt;=0,($D11-($E11*C11)),0)</f>
        <v>750000</v>
      </c>
      <c r="G11" s="43">
        <v>20000000</v>
      </c>
      <c r="H11" s="11">
        <f>IF((G11*C11)&lt;F11,0,(G11*C11)-F11)</f>
        <v>50000</v>
      </c>
    </row>
    <row r="12" spans="1:8">
      <c r="A12" s="16" t="s">
        <v>23</v>
      </c>
      <c r="B12" s="27" t="s">
        <v>25</v>
      </c>
      <c r="C12" s="33">
        <v>0.04</v>
      </c>
      <c r="D12" s="30">
        <v>750000</v>
      </c>
      <c r="E12" s="17">
        <v>40000000</v>
      </c>
      <c r="F12" s="10">
        <f t="shared" ref="F12:F41" si="0">IF(($D12-($E12*C12))&gt;=0,($D12-($E12*C12)),0)</f>
        <v>0</v>
      </c>
      <c r="G12" s="17">
        <v>5000000</v>
      </c>
      <c r="H12" s="11">
        <f t="shared" ref="H12:H41" si="1">IF((G12*C12)&lt;F12,0,(G12*C12)-F12)</f>
        <v>200000</v>
      </c>
    </row>
    <row r="13" spans="1:8">
      <c r="A13" s="16" t="s">
        <v>23</v>
      </c>
      <c r="B13" s="27" t="s">
        <v>26</v>
      </c>
      <c r="C13" s="33">
        <v>0.04</v>
      </c>
      <c r="D13" s="30">
        <v>750000</v>
      </c>
      <c r="E13" s="17">
        <v>18000000</v>
      </c>
      <c r="F13" s="10">
        <f t="shared" si="0"/>
        <v>30000</v>
      </c>
      <c r="G13" s="17">
        <v>6000000</v>
      </c>
      <c r="H13" s="11">
        <f>IF((G13*C13)&lt;F13,0,(G13*C13)-F13)</f>
        <v>210000</v>
      </c>
    </row>
    <row r="14" spans="1:8">
      <c r="A14" s="16" t="s">
        <v>27</v>
      </c>
      <c r="B14" s="27" t="s">
        <v>26</v>
      </c>
      <c r="C14" s="33">
        <v>0.04</v>
      </c>
      <c r="D14" s="30">
        <v>750000</v>
      </c>
      <c r="E14" s="17">
        <v>15000000</v>
      </c>
      <c r="F14" s="10">
        <f t="shared" si="0"/>
        <v>150000</v>
      </c>
      <c r="G14" s="44">
        <v>3000000</v>
      </c>
      <c r="H14" s="11">
        <f>IF((G14*C14)&lt;F14,0,(G14*C14)-F14)</f>
        <v>0</v>
      </c>
    </row>
    <row r="15" spans="1:8">
      <c r="A15" s="16" t="s">
        <v>23</v>
      </c>
      <c r="B15" s="27" t="s">
        <v>28</v>
      </c>
      <c r="C15" s="33">
        <v>0.04</v>
      </c>
      <c r="D15" s="30">
        <v>750000</v>
      </c>
      <c r="E15" s="17">
        <v>200000000</v>
      </c>
      <c r="F15" s="10">
        <f t="shared" si="0"/>
        <v>0</v>
      </c>
      <c r="G15" s="17">
        <v>10000000</v>
      </c>
      <c r="H15" s="11">
        <f>IF((G15*C15)&lt;F15,0,(G15*C15)-F15)</f>
        <v>400000</v>
      </c>
    </row>
    <row r="16" spans="1:8">
      <c r="A16" s="16"/>
      <c r="B16" s="27"/>
      <c r="C16" s="33"/>
      <c r="D16" s="30"/>
      <c r="E16" s="17"/>
      <c r="F16" s="10">
        <f t="shared" si="0"/>
        <v>0</v>
      </c>
      <c r="G16" s="17"/>
      <c r="H16" s="11">
        <f t="shared" si="1"/>
        <v>0</v>
      </c>
    </row>
    <row r="17" spans="1:10">
      <c r="A17" s="16"/>
      <c r="B17" s="27"/>
      <c r="C17" s="33"/>
      <c r="D17" s="30"/>
      <c r="E17" s="17"/>
      <c r="F17" s="10">
        <f t="shared" si="0"/>
        <v>0</v>
      </c>
      <c r="G17" s="17"/>
      <c r="H17" s="11">
        <f t="shared" si="1"/>
        <v>0</v>
      </c>
    </row>
    <row r="18" spans="1:10">
      <c r="A18" s="16"/>
      <c r="B18" s="27"/>
      <c r="C18" s="33"/>
      <c r="D18" s="30"/>
      <c r="E18" s="17"/>
      <c r="F18" s="10">
        <f t="shared" si="0"/>
        <v>0</v>
      </c>
      <c r="G18" s="17"/>
      <c r="H18" s="11">
        <f t="shared" si="1"/>
        <v>0</v>
      </c>
    </row>
    <row r="19" spans="1:10">
      <c r="A19" s="16"/>
      <c r="B19" s="27"/>
      <c r="C19" s="33"/>
      <c r="D19" s="30"/>
      <c r="E19" s="17"/>
      <c r="F19" s="10">
        <f t="shared" si="0"/>
        <v>0</v>
      </c>
      <c r="G19" s="17"/>
      <c r="H19" s="11">
        <f t="shared" si="1"/>
        <v>0</v>
      </c>
    </row>
    <row r="20" spans="1:10">
      <c r="A20" s="16"/>
      <c r="B20" s="27"/>
      <c r="C20" s="33"/>
      <c r="D20" s="30"/>
      <c r="E20" s="17"/>
      <c r="F20" s="10">
        <f t="shared" si="0"/>
        <v>0</v>
      </c>
      <c r="G20" s="17"/>
      <c r="H20" s="11">
        <f t="shared" si="1"/>
        <v>0</v>
      </c>
    </row>
    <row r="21" spans="1:10">
      <c r="A21" s="16"/>
      <c r="B21" s="27"/>
      <c r="C21" s="33"/>
      <c r="D21" s="30"/>
      <c r="E21" s="17"/>
      <c r="F21" s="10">
        <f t="shared" si="0"/>
        <v>0</v>
      </c>
      <c r="G21" s="17"/>
      <c r="H21" s="11">
        <f t="shared" si="1"/>
        <v>0</v>
      </c>
    </row>
    <row r="22" spans="1:10">
      <c r="A22" s="16"/>
      <c r="B22" s="27"/>
      <c r="C22" s="33"/>
      <c r="D22" s="30"/>
      <c r="E22" s="17"/>
      <c r="F22" s="10">
        <f t="shared" si="0"/>
        <v>0</v>
      </c>
      <c r="G22" s="17"/>
      <c r="H22" s="11">
        <f t="shared" si="1"/>
        <v>0</v>
      </c>
    </row>
    <row r="23" spans="1:10">
      <c r="A23" s="16"/>
      <c r="B23" s="27"/>
      <c r="C23" s="33"/>
      <c r="D23" s="30"/>
      <c r="E23" s="17"/>
      <c r="F23" s="10">
        <f t="shared" si="0"/>
        <v>0</v>
      </c>
      <c r="G23" s="17"/>
      <c r="H23" s="11">
        <f t="shared" si="1"/>
        <v>0</v>
      </c>
      <c r="J23"/>
    </row>
    <row r="24" spans="1:10">
      <c r="A24" s="16"/>
      <c r="B24" s="27"/>
      <c r="C24" s="33"/>
      <c r="D24" s="30"/>
      <c r="E24" s="17"/>
      <c r="F24" s="10">
        <f t="shared" si="0"/>
        <v>0</v>
      </c>
      <c r="G24" s="17"/>
      <c r="H24" s="11">
        <f t="shared" si="1"/>
        <v>0</v>
      </c>
    </row>
    <row r="25" spans="1:10">
      <c r="A25" s="16"/>
      <c r="B25" s="27"/>
      <c r="C25" s="33"/>
      <c r="D25" s="30"/>
      <c r="E25" s="17"/>
      <c r="F25" s="10">
        <f t="shared" si="0"/>
        <v>0</v>
      </c>
      <c r="G25" s="17"/>
      <c r="H25" s="11">
        <f t="shared" si="1"/>
        <v>0</v>
      </c>
    </row>
    <row r="26" spans="1:10">
      <c r="A26" s="16"/>
      <c r="B26" s="27"/>
      <c r="C26" s="33"/>
      <c r="D26" s="30"/>
      <c r="E26" s="17"/>
      <c r="F26" s="10">
        <f t="shared" si="0"/>
        <v>0</v>
      </c>
      <c r="G26" s="17"/>
      <c r="H26" s="11">
        <f t="shared" si="1"/>
        <v>0</v>
      </c>
    </row>
    <row r="27" spans="1:10">
      <c r="A27" s="16"/>
      <c r="B27" s="27"/>
      <c r="C27" s="33"/>
      <c r="D27" s="30"/>
      <c r="E27" s="17"/>
      <c r="F27" s="10">
        <f t="shared" si="0"/>
        <v>0</v>
      </c>
      <c r="G27" s="17"/>
      <c r="H27" s="11">
        <f t="shared" si="1"/>
        <v>0</v>
      </c>
    </row>
    <row r="28" spans="1:10">
      <c r="A28" s="16"/>
      <c r="B28" s="27"/>
      <c r="C28" s="33"/>
      <c r="D28" s="30"/>
      <c r="E28" s="17"/>
      <c r="F28" s="10">
        <f t="shared" si="0"/>
        <v>0</v>
      </c>
      <c r="G28" s="17"/>
      <c r="H28" s="11">
        <f t="shared" si="1"/>
        <v>0</v>
      </c>
    </row>
    <row r="29" spans="1:10">
      <c r="A29" s="16"/>
      <c r="B29" s="27"/>
      <c r="C29" s="33"/>
      <c r="D29" s="30"/>
      <c r="E29" s="17"/>
      <c r="F29" s="10">
        <f t="shared" si="0"/>
        <v>0</v>
      </c>
      <c r="G29" s="17"/>
      <c r="H29" s="11">
        <f t="shared" si="1"/>
        <v>0</v>
      </c>
    </row>
    <row r="30" spans="1:10">
      <c r="A30" s="16"/>
      <c r="B30" s="27"/>
      <c r="C30" s="33"/>
      <c r="D30" s="30"/>
      <c r="E30" s="17"/>
      <c r="F30" s="10">
        <f t="shared" si="0"/>
        <v>0</v>
      </c>
      <c r="G30" s="17"/>
      <c r="H30" s="11">
        <f t="shared" si="1"/>
        <v>0</v>
      </c>
    </row>
    <row r="31" spans="1:10">
      <c r="A31" s="16"/>
      <c r="B31" s="27"/>
      <c r="C31" s="33"/>
      <c r="D31" s="30"/>
      <c r="E31" s="17"/>
      <c r="F31" s="10">
        <f t="shared" si="0"/>
        <v>0</v>
      </c>
      <c r="G31" s="17"/>
      <c r="H31" s="11">
        <f t="shared" si="1"/>
        <v>0</v>
      </c>
    </row>
    <row r="32" spans="1:10">
      <c r="A32" s="16"/>
      <c r="B32" s="27"/>
      <c r="C32" s="33"/>
      <c r="D32" s="30"/>
      <c r="E32" s="17"/>
      <c r="F32" s="10">
        <f t="shared" si="0"/>
        <v>0</v>
      </c>
      <c r="G32" s="17"/>
      <c r="H32" s="11">
        <f t="shared" si="1"/>
        <v>0</v>
      </c>
    </row>
    <row r="33" spans="1:8">
      <c r="A33" s="16"/>
      <c r="B33" s="27"/>
      <c r="C33" s="33"/>
      <c r="D33" s="30"/>
      <c r="E33" s="17"/>
      <c r="F33" s="10">
        <f t="shared" si="0"/>
        <v>0</v>
      </c>
      <c r="G33" s="17"/>
      <c r="H33" s="11">
        <f t="shared" si="1"/>
        <v>0</v>
      </c>
    </row>
    <row r="34" spans="1:8">
      <c r="A34" s="16"/>
      <c r="B34" s="27"/>
      <c r="C34" s="33"/>
      <c r="D34" s="30"/>
      <c r="E34" s="17"/>
      <c r="F34" s="10">
        <f t="shared" si="0"/>
        <v>0</v>
      </c>
      <c r="G34" s="17"/>
      <c r="H34" s="11">
        <f t="shared" si="1"/>
        <v>0</v>
      </c>
    </row>
    <row r="35" spans="1:8">
      <c r="A35" s="16"/>
      <c r="B35" s="27"/>
      <c r="C35" s="33"/>
      <c r="D35" s="30"/>
      <c r="E35" s="17"/>
      <c r="F35" s="10">
        <f t="shared" si="0"/>
        <v>0</v>
      </c>
      <c r="G35" s="17"/>
      <c r="H35" s="11">
        <f t="shared" si="1"/>
        <v>0</v>
      </c>
    </row>
    <row r="36" spans="1:8">
      <c r="A36" s="16"/>
      <c r="B36" s="27"/>
      <c r="C36" s="33"/>
      <c r="D36" s="30"/>
      <c r="E36" s="17"/>
      <c r="F36" s="10">
        <f t="shared" si="0"/>
        <v>0</v>
      </c>
      <c r="G36" s="17"/>
      <c r="H36" s="11">
        <f t="shared" si="1"/>
        <v>0</v>
      </c>
    </row>
    <row r="37" spans="1:8">
      <c r="A37" s="16"/>
      <c r="B37" s="27"/>
      <c r="C37" s="33"/>
      <c r="D37" s="30"/>
      <c r="E37" s="17"/>
      <c r="F37" s="10">
        <f t="shared" si="0"/>
        <v>0</v>
      </c>
      <c r="G37" s="17"/>
      <c r="H37" s="11">
        <f t="shared" si="1"/>
        <v>0</v>
      </c>
    </row>
    <row r="38" spans="1:8">
      <c r="A38" s="16"/>
      <c r="B38" s="27"/>
      <c r="C38" s="33"/>
      <c r="D38" s="30"/>
      <c r="E38" s="17"/>
      <c r="F38" s="10">
        <f t="shared" si="0"/>
        <v>0</v>
      </c>
      <c r="G38" s="17"/>
      <c r="H38" s="11">
        <f t="shared" si="1"/>
        <v>0</v>
      </c>
    </row>
    <row r="39" spans="1:8">
      <c r="A39" s="16"/>
      <c r="B39" s="27"/>
      <c r="C39" s="33"/>
      <c r="D39" s="30"/>
      <c r="E39" s="17"/>
      <c r="F39" s="10">
        <f t="shared" si="0"/>
        <v>0</v>
      </c>
      <c r="G39" s="17"/>
      <c r="H39" s="11">
        <f t="shared" si="1"/>
        <v>0</v>
      </c>
    </row>
    <row r="40" spans="1:8">
      <c r="A40" s="16"/>
      <c r="B40" s="27"/>
      <c r="C40" s="33"/>
      <c r="D40" s="30"/>
      <c r="E40" s="17"/>
      <c r="F40" s="10">
        <f t="shared" si="0"/>
        <v>0</v>
      </c>
      <c r="G40" s="17"/>
      <c r="H40" s="11">
        <f t="shared" si="1"/>
        <v>0</v>
      </c>
    </row>
    <row r="41" spans="1:8">
      <c r="A41" s="18"/>
      <c r="B41" s="28"/>
      <c r="C41" s="34"/>
      <c r="D41" s="31"/>
      <c r="E41" s="19"/>
      <c r="F41" s="46">
        <f t="shared" si="0"/>
        <v>0</v>
      </c>
      <c r="G41" s="19"/>
      <c r="H41" s="12">
        <f t="shared" si="1"/>
        <v>0</v>
      </c>
    </row>
    <row r="42" spans="1:8">
      <c r="A42" s="60" t="s">
        <v>19</v>
      </c>
      <c r="B42" s="61"/>
      <c r="C42" s="61"/>
      <c r="D42" s="61"/>
      <c r="E42" s="61"/>
      <c r="F42" s="61"/>
      <c r="G42" s="61"/>
      <c r="H42" s="50">
        <f>SUM(H11:H41)</f>
        <v>860000</v>
      </c>
    </row>
    <row r="43" spans="1:8" ht="13.5" thickBot="1">
      <c r="A43" s="54" t="s">
        <v>20</v>
      </c>
      <c r="B43" s="55"/>
      <c r="C43" s="55"/>
      <c r="D43" s="55"/>
      <c r="E43" s="55"/>
      <c r="F43" s="55"/>
      <c r="G43" s="55"/>
      <c r="H43" s="51">
        <f>ROUNDDOWN(H42*0.1,0)</f>
        <v>86000</v>
      </c>
    </row>
    <row r="44" spans="1:8" ht="15" thickTop="1" thickBot="1">
      <c r="A44" s="56" t="s">
        <v>21</v>
      </c>
      <c r="B44" s="57"/>
      <c r="C44" s="57"/>
      <c r="D44" s="57"/>
      <c r="E44" s="57"/>
      <c r="F44" s="57"/>
      <c r="G44" s="57"/>
      <c r="H44" s="13">
        <f>H42+H43</f>
        <v>946000</v>
      </c>
    </row>
  </sheetData>
  <mergeCells count="8">
    <mergeCell ref="A44:G44"/>
    <mergeCell ref="G5:H5"/>
    <mergeCell ref="G6:H6"/>
    <mergeCell ref="G7:H7"/>
    <mergeCell ref="F4:H4"/>
    <mergeCell ref="G8:H8"/>
    <mergeCell ref="A42:G42"/>
    <mergeCell ref="A43:G43"/>
  </mergeCells>
  <phoneticPr fontId="2"/>
  <conditionalFormatting sqref="C3 A11:E41 G11:G41">
    <cfRule type="cellIs" dxfId="3" priority="1" stopIfTrue="1" operator="equal">
      <formula>""</formula>
    </cfRule>
  </conditionalFormatting>
  <dataValidations count="2">
    <dataValidation type="list" allowBlank="1" showInputMessage="1" showErrorMessage="1" sqref="C3" xr:uid="{00000000-0002-0000-0100-000000000000}">
      <formula1>DL締め月</formula1>
    </dataValidation>
    <dataValidation type="list" allowBlank="1" showInputMessage="1" showErrorMessage="1" sqref="A11:A41" xr:uid="{00000000-0002-0000-0100-000001000000}">
      <formula1>プラットフォーム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96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A13" sqref="A13"/>
    </sheetView>
  </sheetViews>
  <sheetFormatPr defaultRowHeight="12.95"/>
  <sheetData>
    <row r="1" spans="1:4">
      <c r="A1" s="8" t="s">
        <v>29</v>
      </c>
      <c r="B1" s="8" t="s">
        <v>30</v>
      </c>
      <c r="C1" s="8" t="s">
        <v>31</v>
      </c>
      <c r="D1" s="8" t="s">
        <v>32</v>
      </c>
    </row>
    <row r="2" spans="1:4">
      <c r="A2" s="9" t="s">
        <v>33</v>
      </c>
      <c r="B2" s="1" t="s">
        <v>34</v>
      </c>
      <c r="C2" s="1" t="s">
        <v>35</v>
      </c>
      <c r="D2" s="1" t="s">
        <v>36</v>
      </c>
    </row>
    <row r="3" spans="1:4">
      <c r="A3" s="9" t="s">
        <v>37</v>
      </c>
      <c r="B3" s="1" t="s">
        <v>38</v>
      </c>
      <c r="C3" s="1" t="s">
        <v>39</v>
      </c>
      <c r="D3" s="1" t="s">
        <v>22</v>
      </c>
    </row>
    <row r="4" spans="1:4">
      <c r="A4" s="9" t="s">
        <v>40</v>
      </c>
      <c r="B4" s="1" t="s">
        <v>41</v>
      </c>
      <c r="C4" s="1" t="s">
        <v>42</v>
      </c>
      <c r="D4" s="1" t="s">
        <v>43</v>
      </c>
    </row>
    <row r="5" spans="1:4">
      <c r="A5" s="9" t="s">
        <v>44</v>
      </c>
      <c r="B5" s="1" t="s">
        <v>45</v>
      </c>
      <c r="C5" s="1" t="s">
        <v>2</v>
      </c>
      <c r="D5" s="1" t="s">
        <v>46</v>
      </c>
    </row>
    <row r="6" spans="1:4">
      <c r="A6" s="9" t="s">
        <v>47</v>
      </c>
      <c r="B6" s="1" t="s">
        <v>48</v>
      </c>
      <c r="C6" s="1"/>
      <c r="D6" s="1" t="s">
        <v>35</v>
      </c>
    </row>
    <row r="7" spans="1:4">
      <c r="A7" s="9" t="s">
        <v>49</v>
      </c>
      <c r="B7" s="1" t="s">
        <v>50</v>
      </c>
      <c r="C7" s="1"/>
      <c r="D7" s="1" t="s">
        <v>39</v>
      </c>
    </row>
    <row r="8" spans="1:4">
      <c r="A8" s="9" t="s">
        <v>51</v>
      </c>
      <c r="B8" s="1" t="s">
        <v>52</v>
      </c>
      <c r="C8" s="1"/>
      <c r="D8" s="1" t="s">
        <v>42</v>
      </c>
    </row>
    <row r="9" spans="1:4">
      <c r="A9" s="9" t="s">
        <v>53</v>
      </c>
      <c r="B9" s="1" t="s">
        <v>54</v>
      </c>
      <c r="C9" s="1"/>
      <c r="D9" s="1" t="s">
        <v>2</v>
      </c>
    </row>
    <row r="10" spans="1:4">
      <c r="A10" s="9" t="s">
        <v>55</v>
      </c>
      <c r="B10" s="1" t="s">
        <v>56</v>
      </c>
      <c r="C10" s="1"/>
    </row>
    <row r="11" spans="1:4">
      <c r="A11" s="9"/>
      <c r="B11" s="1" t="s">
        <v>57</v>
      </c>
      <c r="C11" s="1"/>
    </row>
    <row r="12" spans="1:4">
      <c r="A12" s="9"/>
      <c r="B12" s="1"/>
      <c r="C12" s="1"/>
    </row>
    <row r="13" spans="1:4">
      <c r="A13" s="9"/>
    </row>
    <row r="14" spans="1:4">
      <c r="A14" s="9"/>
      <c r="B14" s="1"/>
      <c r="C14" s="1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d179d9-d4e9-4fd3-a791-9b9faa437b00">
      <Terms xmlns="http://schemas.microsoft.com/office/infopath/2007/PartnerControls"/>
    </lcf76f155ced4ddcb4097134ff3c332f>
    <TaxCatchAll xmlns="ddc8540d-343f-46ab-bd7a-c6dfcad7c2e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17A51934E3BB4F8F7802BF8AA028A6" ma:contentTypeVersion="17" ma:contentTypeDescription="新しいドキュメントを作成します。" ma:contentTypeScope="" ma:versionID="c4409bd073962705c42162c6718c94a9">
  <xsd:schema xmlns:xsd="http://www.w3.org/2001/XMLSchema" xmlns:xs="http://www.w3.org/2001/XMLSchema" xmlns:p="http://schemas.microsoft.com/office/2006/metadata/properties" xmlns:ns2="3fd179d9-d4e9-4fd3-a791-9b9faa437b00" xmlns:ns3="ddc8540d-343f-46ab-bd7a-c6dfcad7c2e1" targetNamespace="http://schemas.microsoft.com/office/2006/metadata/properties" ma:root="true" ma:fieldsID="7153fe512958da3c4f52ae46ddeb23f9" ns2:_="" ns3:_="">
    <xsd:import namespace="3fd179d9-d4e9-4fd3-a791-9b9faa437b00"/>
    <xsd:import namespace="ddc8540d-343f-46ab-bd7a-c6dfcad7c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79d9-d4e9-4fd3-a791-9b9faa437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503b87e3-6b90-41d2-b320-eca0be1f9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540d-343f-46ab-bd7a-c6dfcad7c2e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f5ab656-0a84-448e-a5f8-20d447d17cea}" ma:internalName="TaxCatchAll" ma:showField="CatchAllData" ma:web="ddc8540d-343f-46ab-bd7a-c6dfcad7c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F7106-1D39-4F3F-8A8A-095A85B615BD}"/>
</file>

<file path=customXml/itemProps2.xml><?xml version="1.0" encoding="utf-8"?>
<ds:datastoreItem xmlns:ds="http://schemas.openxmlformats.org/officeDocument/2006/customXml" ds:itemID="{211D56E5-FD75-43DB-8A86-B8779F8F8326}"/>
</file>

<file path=customXml/itemProps3.xml><?xml version="1.0" encoding="utf-8"?>
<ds:datastoreItem xmlns:ds="http://schemas.openxmlformats.org/officeDocument/2006/customXml" ds:itemID="{84B44C3E-183B-402D-A445-2E2F14295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CRI-MW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■製造本数報告書</dc:title>
  <dc:subject/>
  <dc:creator>CRI-MW</dc:creator>
  <cp:keywords/>
  <dc:description/>
  <cp:lastModifiedBy>Muto Natsumi</cp:lastModifiedBy>
  <cp:revision/>
  <dcterms:created xsi:type="dcterms:W3CDTF">2008-07-04T05:12:11Z</dcterms:created>
  <dcterms:modified xsi:type="dcterms:W3CDTF">2024-03-05T00:21:35Z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0x010100C817A51934E3BB4F8F7802BF8AA028A6</vt:lpwstr>
  </property>
  <property fmtid="{D5CDD505-2E9C-101B-9397-08002B2CF9AE}" pid="3" name="MediaServiceImageTags">
    <vt:lpwstr/>
  </property>
</Properties>
</file>